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Plan radnih mjesta" sheetId="1" r:id="rId1"/>
    <sheet name="Plan rashoda" sheetId="2" r:id="rId2"/>
  </sheets>
  <definedNames/>
  <calcPr fullCalcOnLoad="1"/>
</workbook>
</file>

<file path=xl/sharedStrings.xml><?xml version="1.0" encoding="utf-8"?>
<sst xmlns="http://schemas.openxmlformats.org/spreadsheetml/2006/main" count="245" uniqueCount="184">
  <si>
    <t>RAZDJEL:</t>
  </si>
  <si>
    <t>GLAVA:</t>
  </si>
  <si>
    <t>Telefon:</t>
  </si>
  <si>
    <t xml:space="preserve">PRIJEDLOG PLANA RADNIH MJESTA I IZRAČUN SREDSTAVA ZA PLAĆE ZAPOSLENIH KOJIMA SE SREDSTVA </t>
  </si>
  <si>
    <t>Razdjel /
glava</t>
  </si>
  <si>
    <t>Naziv radnog mjesta</t>
  </si>
  <si>
    <t>Koeficijent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</si>
  <si>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</si>
  <si>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</si>
  <si>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</si>
  <si>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</si>
  <si>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</si>
  <si>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</si>
  <si>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</si>
  <si>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</si>
  <si>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</si>
  <si>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</si>
  <si>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</si>
  <si>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</si>
  <si>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POLOŽAJI I RADNA MJESTA I. VRSTE</t>
  </si>
  <si>
    <t>POLOŽAJI I RADNA MJESTA II. VRSTE</t>
  </si>
  <si>
    <t>POLOŽAJI I RADNA MJESTA III. VRSTE</t>
  </si>
  <si>
    <t>IV. VRSTA ZVANJA</t>
  </si>
  <si>
    <t>Naziv i datum donošenja pravilnika o unutarnjem redu:</t>
  </si>
  <si>
    <t>Napomena:</t>
  </si>
  <si>
    <t>Izmjene broja planiranih popunjenih radnih mjesta (stupci 5, 6 i 7) u odnosu na broj popunjenih radnih mjesta iz stupca 4 treba posebno obrazložiti.</t>
  </si>
  <si>
    <t xml:space="preserve">1. </t>
  </si>
  <si>
    <t>Ukupni koeficijent (stupac 12)</t>
  </si>
  <si>
    <t>x</t>
  </si>
  <si>
    <t>x 12       =</t>
  </si>
  <si>
    <t>a) Sredstva za plaće za redovan rad (račun 3111)</t>
  </si>
  <si>
    <t>b) Sredstva za ostale plaće* (račun 3112+račun 3113+račun 3114)</t>
  </si>
  <si>
    <t>c) Doprinosi na plaće (račun 313)</t>
  </si>
  <si>
    <t>d) Ukupna sredstva za plaće** (račun 311+ račun 313)</t>
  </si>
  <si>
    <t>2.</t>
  </si>
  <si>
    <t>Procijenjeni osnovni koeficijent
sa dodacima i radnim stažom
x    (stupac 6)</t>
  </si>
  <si>
    <t>3.</t>
  </si>
  <si>
    <t>Procijenjeni osnovni koeficijent
sa dodacima i radnim stažom
x    (stupac 7)</t>
  </si>
  <si>
    <t>Šifra u MZOŠ:</t>
  </si>
  <si>
    <t>NAZIV:</t>
  </si>
  <si>
    <t>SJEDIŠTE:</t>
  </si>
  <si>
    <t>Broj sistematiziranih radnih mjesta</t>
  </si>
  <si>
    <t>Državni proračun</t>
  </si>
  <si>
    <t>Vlastiti prihodi</t>
  </si>
  <si>
    <t>Prihodi za posebne namjene</t>
  </si>
  <si>
    <t>Pomoći</t>
  </si>
  <si>
    <t>Donacije</t>
  </si>
  <si>
    <t>Prihodi od nefinancijske imovine i nadoknade štete s osnova osiguranja</t>
  </si>
  <si>
    <t>Namjenski primici od zaduživanja</t>
  </si>
  <si>
    <t>u kunama</t>
  </si>
  <si>
    <t>Račun rashoda/izdataka</t>
  </si>
  <si>
    <t>Naziv računa</t>
  </si>
  <si>
    <t xml:space="preserve"> Procjena 2005.</t>
  </si>
  <si>
    <t xml:space="preserve"> Procjena 2006.</t>
  </si>
  <si>
    <t>Materijalni rashodi</t>
  </si>
  <si>
    <t>Službena putovanja</t>
  </si>
  <si>
    <t>Stručno usavršavanje zap.</t>
  </si>
  <si>
    <t>80    MINISTARSTVO ZNANOSTI, OBRAZOVANJA I ŠPORTA</t>
  </si>
  <si>
    <r>
      <t xml:space="preserve">( OŠ UPISUJU : </t>
    </r>
    <r>
      <rPr>
        <b/>
        <sz val="12"/>
        <rFont val="Times New Roman"/>
        <family val="1"/>
      </rPr>
      <t>15  OSNOVNOŠKOLSKO OBRAZOVANJE</t>
    </r>
    <r>
      <rPr>
        <sz val="12"/>
        <rFont val="Times New Roman"/>
        <family val="1"/>
      </rPr>
      <t xml:space="preserve"> )</t>
    </r>
  </si>
  <si>
    <t>Plan rashoda i izdataka prema izvoru financiranja</t>
  </si>
  <si>
    <t>PLAN: RASHODI I IZDACI</t>
  </si>
  <si>
    <t>FINANCIJSKI PLAN-PLAN RASHODA I IZDATAKA</t>
  </si>
  <si>
    <t>80  MINISTARSTVO ZNANOSTI, OBRAZOVANJA I ŠPORTA</t>
  </si>
  <si>
    <t>Županijski  ili gradski proračun</t>
  </si>
  <si>
    <t xml:space="preserve">AKTIVNOST:  </t>
  </si>
  <si>
    <t>2009.</t>
  </si>
  <si>
    <t>2010.</t>
  </si>
  <si>
    <t>OSOBA ZA KONTAKT</t>
  </si>
  <si>
    <t xml:space="preserve">PREZIME </t>
  </si>
  <si>
    <t>e-mail:</t>
  </si>
  <si>
    <t>OSIGURAVAJU U PRORAČUNU ZA RAZDOBLJE 2008. - 2010.</t>
  </si>
  <si>
    <t xml:space="preserve">Broj planiranih popunjenih radnih </t>
  </si>
  <si>
    <t>Broj</t>
  </si>
  <si>
    <t>mjesta ( 2008. - 2010. )</t>
  </si>
  <si>
    <t>zaposlenih</t>
  </si>
  <si>
    <t>osnovni</t>
  </si>
  <si>
    <t xml:space="preserve">osnovni sa </t>
  </si>
  <si>
    <t xml:space="preserve">Ukupni </t>
  </si>
  <si>
    <t>na dan</t>
  </si>
  <si>
    <t>koeficijent</t>
  </si>
  <si>
    <t>dodacima</t>
  </si>
  <si>
    <t>bez radnog staža</t>
  </si>
  <si>
    <t>i radnim stažom</t>
  </si>
  <si>
    <t>VJEŽBENICI</t>
  </si>
  <si>
    <t xml:space="preserve">I   UKUPNA SREDSTVA ZA PLAĆE ZAPOSLENIH U RAZDOBLJU 2008. - 2010. </t>
  </si>
  <si>
    <t>*</t>
  </si>
  <si>
    <t>Prikazuju proračunski korisnici koji planiraju i sredstva za plaće u naravi, za prekovremeni rad i posebne uvjete rada.</t>
  </si>
  <si>
    <t xml:space="preserve"> **</t>
  </si>
  <si>
    <t>Iznos pod d) treba odgovarati iznosu  (zbroj podskupine 311 i 313 računskog plana)  koji je izkazan u zahtjevu za osiguranje sredstava proračunskom korisniku za navedene godine</t>
  </si>
  <si>
    <t>POTPIS
 OVLAŠTENE OSOBE</t>
  </si>
  <si>
    <t xml:space="preserve">     M.P.</t>
  </si>
  <si>
    <t>Ukupno za školu</t>
  </si>
  <si>
    <r>
      <t>NAZIV PRORAČUNSKOG KORISNIKA:    OSNOVNA ŠKOLA 22. LIPNJA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</si>
  <si>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>15 OSNOVNAŠKOLSKO OBRAZOVANJE</t>
  </si>
  <si>
    <t>ŠIFRA U MZOŠ</t>
  </si>
  <si>
    <t xml:space="preserve"> </t>
  </si>
  <si>
    <t>03-076-002</t>
  </si>
  <si>
    <t>LJUBICA TRDENIĆ</t>
  </si>
  <si>
    <t>044/510-083</t>
  </si>
  <si>
    <t>RAVNATELJI</t>
  </si>
  <si>
    <t>MENTOR I PEDAGOG</t>
  </si>
  <si>
    <t>UČITELJ MENTOR RAZ.NAST.</t>
  </si>
  <si>
    <t>UČTELJ MENTOR RAZ.Nast.</t>
  </si>
  <si>
    <t>UČITELJ</t>
  </si>
  <si>
    <t>OSNOVNA ŠKOLA 22. LIPNJA</t>
  </si>
  <si>
    <t>SISAK</t>
  </si>
  <si>
    <t>15 OSNOVNOŠKOLSKO OBRAZOVANJE</t>
  </si>
  <si>
    <t>PRODUŽENI BORAVAK</t>
  </si>
  <si>
    <t>Plaća</t>
  </si>
  <si>
    <t>Dopr. Za zdravstvo</t>
  </si>
  <si>
    <t>Dopr. Za zapošljavanje</t>
  </si>
  <si>
    <t>Namirnice za škol.kuh.</t>
  </si>
  <si>
    <t>2011.</t>
  </si>
  <si>
    <t>30.06.2008.</t>
  </si>
  <si>
    <t>Broj popunjenih radnih mjesta za koja su osigurana sredstva za plaće i naknade u državnom proračunu za 2008.( stanje na "print listi")</t>
  </si>
  <si>
    <t>stupac (5 x 11) 2009.</t>
  </si>
  <si>
    <t>Ukupni koef. 2010. god.</t>
  </si>
  <si>
    <t>Ukupni koef.2011.  god.</t>
  </si>
  <si>
    <t>6075,,36</t>
  </si>
  <si>
    <t>2009-2011.GODINE</t>
  </si>
  <si>
    <t>Pomoći iz državnog proračuna</t>
  </si>
  <si>
    <t>UKUPNA AKTIVNOST</t>
  </si>
  <si>
    <t>rashodi poslovanja</t>
  </si>
  <si>
    <t>materijalni rashodi</t>
  </si>
  <si>
    <t>uredski materijal i ostali materijali</t>
  </si>
  <si>
    <t>energija</t>
  </si>
  <si>
    <t>mat. i dijelovi za održavanje</t>
  </si>
  <si>
    <t>sitan inventar i auto gume</t>
  </si>
  <si>
    <t>zaštitna odjeća i obuća</t>
  </si>
  <si>
    <t>usluge telefona pošta</t>
  </si>
  <si>
    <t>usluge tekućeg i inv. Održavanja</t>
  </si>
  <si>
    <t>usluge promiđžbe i informiranja</t>
  </si>
  <si>
    <t>komunalne usluge</t>
  </si>
  <si>
    <t>intelektualne i osobne usluge</t>
  </si>
  <si>
    <t>zdravstvene usluge</t>
  </si>
  <si>
    <t>računalne usluge</t>
  </si>
  <si>
    <t>ostale usluge</t>
  </si>
  <si>
    <t>članarine</t>
  </si>
  <si>
    <t>ostali nespomenuti rashodi posl.</t>
  </si>
  <si>
    <t>namirnice za kuhinju</t>
  </si>
  <si>
    <t>nabavka dugotrajne imovine</t>
  </si>
  <si>
    <t>nak.trošk osobama izvan rad.od.</t>
  </si>
  <si>
    <t>usl.prijevoza učenika s pos.potr.</t>
  </si>
  <si>
    <t>nakn. za prijevoz uč. s pos.potr.</t>
  </si>
  <si>
    <t>redovni program odgoja i obrazovanja</t>
  </si>
  <si>
    <t>županijska stručna vijeća</t>
  </si>
  <si>
    <t>uredski m aterijal ai ostali mat.</t>
  </si>
  <si>
    <t>intelekt. Usluge</t>
  </si>
  <si>
    <t>reprezentacija</t>
  </si>
  <si>
    <t>rashodi za zaposlene</t>
  </si>
  <si>
    <t>ostali rashodi za zaposlene</t>
  </si>
  <si>
    <t>naknade za prijevoz</t>
  </si>
  <si>
    <t>uredskimaterijal i ostali mat.</t>
  </si>
  <si>
    <t>dnevnice</t>
  </si>
  <si>
    <t>prijevoz učenika</t>
  </si>
  <si>
    <t>JAVNI RADOVI</t>
  </si>
  <si>
    <t>plaće za redovan rad</t>
  </si>
  <si>
    <t>dopr. Za zdravstveno osiguranje</t>
  </si>
  <si>
    <t>dopr. za obvezno osiguranje nez.</t>
  </si>
  <si>
    <t>Naknade za prijevoz</t>
  </si>
  <si>
    <t>uredska oprema</t>
  </si>
  <si>
    <t>IZVANNASTAVNE AKTIVNOSTI</t>
  </si>
  <si>
    <t>didaktika</t>
  </si>
  <si>
    <t>grafičke i tiskarske usluge</t>
  </si>
  <si>
    <t>AKTIVNOST</t>
  </si>
  <si>
    <t>2015.G</t>
  </si>
  <si>
    <t>službena putovanja</t>
  </si>
  <si>
    <t>UKUPNO AKTIVNOST</t>
  </si>
  <si>
    <t xml:space="preserve"> Procjena 2016.</t>
  </si>
  <si>
    <t>ostali nespomenuti izdaci</t>
  </si>
  <si>
    <t>2016.G</t>
  </si>
  <si>
    <t>FINANCIJSKI PLAN ZA 2015. GODINU</t>
  </si>
  <si>
    <t>najamnine i zakupnine</t>
  </si>
  <si>
    <t>premije osiguranja</t>
  </si>
  <si>
    <t>udžbenici učenicima</t>
  </si>
  <si>
    <t>knjige za knjižnicu</t>
  </si>
  <si>
    <t>dodatna ulaganja na građ. Obj.</t>
  </si>
  <si>
    <t>2017 G.</t>
  </si>
  <si>
    <t xml:space="preserve"> Procjena 2017.</t>
  </si>
  <si>
    <t xml:space="preserve">Sisak, </t>
  </si>
  <si>
    <t>Ravnateljica škole:</t>
  </si>
  <si>
    <t>Azra Rađenović</t>
  </si>
  <si>
    <t>IZVANNASTAVNE</t>
  </si>
  <si>
    <t>AKTIVNOSTI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</si>
</sst>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  <numFmt numFmtId="167" formatCode="_-* #,##0.000\ _k_n_-;\-* #,##0.000\ _k_n_-;_-* &quot;-&quot;??\ _k_n_-;_-@_-"/>
    <numFmt numFmtId="168" formatCode="[$-41A]d\.\ mmmm\ yyyy\."/>
  </numFmts>
  <fonts count="5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thin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0" fontId="6" fillId="0" borderId="13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 quotePrefix="1">
      <alignment horizontal="lef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Alignment="1">
      <alignment/>
    </xf>
    <xf numFmtId="3" fontId="8" fillId="0" borderId="14" xfId="0" applyNumberFormat="1" applyFont="1" applyFill="1" applyBorder="1" applyAlignment="1" quotePrefix="1">
      <alignment horizontal="left"/>
    </xf>
    <xf numFmtId="3" fontId="8" fillId="0" borderId="0" xfId="0" applyNumberFormat="1" applyFont="1" applyFill="1" applyBorder="1" applyAlignment="1" quotePrefix="1">
      <alignment horizontal="lef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3" fontId="6" fillId="0" borderId="0" xfId="0" applyNumberFormat="1" applyFont="1" applyBorder="1" applyAlignment="1">
      <alignment/>
    </xf>
    <xf numFmtId="0" fontId="7" fillId="0" borderId="12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 quotePrefix="1">
      <alignment horizontal="center" vertical="center" wrapText="1"/>
    </xf>
    <xf numFmtId="3" fontId="6" fillId="33" borderId="0" xfId="0" applyNumberFormat="1" applyFont="1" applyFill="1" applyAlignment="1">
      <alignment vertical="center" wrapText="1"/>
    </xf>
    <xf numFmtId="3" fontId="7" fillId="0" borderId="0" xfId="0" applyNumberFormat="1" applyFont="1" applyFill="1" applyBorder="1" applyAlignment="1">
      <alignment horizontal="center"/>
    </xf>
    <xf numFmtId="3" fontId="7" fillId="0" borderId="15" xfId="0" applyNumberFormat="1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 wrapText="1"/>
    </xf>
    <xf numFmtId="0" fontId="6" fillId="0" borderId="15" xfId="0" applyNumberFormat="1" applyFont="1" applyBorder="1" applyAlignment="1" quotePrefix="1">
      <alignment horizontal="left"/>
    </xf>
    <xf numFmtId="0" fontId="7" fillId="0" borderId="15" xfId="0" applyNumberFormat="1" applyFont="1" applyBorder="1" applyAlignment="1">
      <alignment horizontal="left"/>
    </xf>
    <xf numFmtId="3" fontId="6" fillId="0" borderId="15" xfId="0" applyNumberFormat="1" applyFont="1" applyFill="1" applyBorder="1" applyAlignment="1">
      <alignment wrapText="1"/>
    </xf>
    <xf numFmtId="0" fontId="7" fillId="0" borderId="15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wrapText="1"/>
    </xf>
    <xf numFmtId="3" fontId="7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6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3" fontId="11" fillId="0" borderId="15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 quotePrefix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quotePrefix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 quotePrefix="1">
      <alignment horizontal="center" vertical="center" wrapText="1"/>
    </xf>
    <xf numFmtId="3" fontId="7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 textRotation="90" wrapText="1"/>
    </xf>
    <xf numFmtId="0" fontId="1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1" fillId="0" borderId="0" xfId="51" applyFont="1" applyBorder="1" applyAlignment="1">
      <alignment horizontal="left"/>
      <protection/>
    </xf>
    <xf numFmtId="0" fontId="13" fillId="0" borderId="0" xfId="0" applyFont="1" applyBorder="1" applyAlignment="1">
      <alignment horizontal="left"/>
    </xf>
    <xf numFmtId="0" fontId="13" fillId="0" borderId="0" xfId="51" applyFont="1">
      <alignment/>
      <protection/>
    </xf>
    <xf numFmtId="0" fontId="1" fillId="0" borderId="0" xfId="51" applyFont="1" applyBorder="1" applyAlignment="1">
      <alignment/>
      <protection/>
    </xf>
    <xf numFmtId="0" fontId="0" fillId="0" borderId="0" xfId="51" applyBorder="1">
      <alignment/>
      <protection/>
    </xf>
    <xf numFmtId="0" fontId="3" fillId="0" borderId="0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/>
      <protection/>
    </xf>
    <xf numFmtId="0" fontId="0" fillId="0" borderId="16" xfId="51" applyBorder="1">
      <alignment/>
      <protection/>
    </xf>
    <xf numFmtId="0" fontId="3" fillId="34" borderId="17" xfId="51" applyFont="1" applyFill="1" applyBorder="1" applyAlignment="1">
      <alignment horizontal="center" vertical="center" wrapText="1"/>
      <protection/>
    </xf>
    <xf numFmtId="0" fontId="3" fillId="34" borderId="18" xfId="51" applyFont="1" applyFill="1" applyBorder="1" applyAlignment="1">
      <alignment horizontal="center" vertical="center" wrapText="1"/>
      <protection/>
    </xf>
    <xf numFmtId="0" fontId="3" fillId="35" borderId="17" xfId="51" applyFont="1" applyFill="1" applyBorder="1" applyAlignment="1">
      <alignment horizontal="center" wrapText="1"/>
      <protection/>
    </xf>
    <xf numFmtId="0" fontId="3" fillId="34" borderId="19" xfId="51" applyFont="1" applyFill="1" applyBorder="1" applyAlignment="1">
      <alignment horizontal="center" vertical="center"/>
      <protection/>
    </xf>
    <xf numFmtId="0" fontId="3" fillId="34" borderId="19" xfId="51" applyFont="1" applyFill="1" applyBorder="1" applyAlignment="1">
      <alignment horizontal="center" vertical="center" wrapText="1"/>
      <protection/>
    </xf>
    <xf numFmtId="0" fontId="3" fillId="35" borderId="19" xfId="51" applyFont="1" applyFill="1" applyBorder="1" applyAlignment="1">
      <alignment horizontal="center" wrapText="1"/>
      <protection/>
    </xf>
    <xf numFmtId="0" fontId="3" fillId="34" borderId="19" xfId="51" applyFont="1" applyFill="1" applyBorder="1" applyAlignment="1">
      <alignment horizontal="center" vertical="center"/>
      <protection/>
    </xf>
    <xf numFmtId="0" fontId="3" fillId="35" borderId="19" xfId="51" applyFont="1" applyFill="1" applyBorder="1" applyAlignment="1">
      <alignment horizontal="center" vertical="center"/>
      <protection/>
    </xf>
    <xf numFmtId="0" fontId="0" fillId="34" borderId="19" xfId="51" applyFill="1" applyBorder="1" applyAlignment="1">
      <alignment horizontal="center" vertical="center"/>
      <protection/>
    </xf>
    <xf numFmtId="0" fontId="3" fillId="34" borderId="19" xfId="51" applyFont="1" applyFill="1" applyBorder="1" applyAlignment="1">
      <alignment horizontal="center" vertical="center" wrapText="1"/>
      <protection/>
    </xf>
    <xf numFmtId="0" fontId="3" fillId="34" borderId="20" xfId="51" applyFont="1" applyFill="1" applyBorder="1" applyAlignment="1">
      <alignment horizontal="center" vertical="center"/>
      <protection/>
    </xf>
    <xf numFmtId="0" fontId="3" fillId="34" borderId="0" xfId="51" applyFont="1" applyFill="1" applyBorder="1" applyAlignment="1">
      <alignment horizontal="center" vertical="center"/>
      <protection/>
    </xf>
    <xf numFmtId="0" fontId="3" fillId="34" borderId="21" xfId="51" applyFont="1" applyFill="1" applyBorder="1" applyAlignment="1">
      <alignment horizontal="center" vertical="center"/>
      <protection/>
    </xf>
    <xf numFmtId="0" fontId="3" fillId="34" borderId="21" xfId="51" applyFont="1" applyFill="1" applyBorder="1" applyAlignment="1">
      <alignment horizontal="center" vertical="center" wrapText="1"/>
      <protection/>
    </xf>
    <xf numFmtId="0" fontId="0" fillId="34" borderId="21" xfId="51" applyFill="1" applyBorder="1" applyAlignment="1">
      <alignment horizontal="center" vertical="center"/>
      <protection/>
    </xf>
    <xf numFmtId="0" fontId="3" fillId="34" borderId="21" xfId="51" applyFont="1" applyFill="1" applyBorder="1" applyAlignment="1">
      <alignment horizontal="center" vertical="center" wrapText="1"/>
      <protection/>
    </xf>
    <xf numFmtId="0" fontId="3" fillId="35" borderId="21" xfId="51" applyFont="1" applyFill="1" applyBorder="1" applyAlignment="1">
      <alignment horizontal="center" vertical="center" wrapText="1"/>
      <protection/>
    </xf>
    <xf numFmtId="0" fontId="3" fillId="34" borderId="22" xfId="51" applyFont="1" applyFill="1" applyBorder="1" applyAlignment="1" quotePrefix="1">
      <alignment horizontal="center" vertical="center"/>
      <protection/>
    </xf>
    <xf numFmtId="0" fontId="3" fillId="34" borderId="23" xfId="51" applyFont="1" applyFill="1" applyBorder="1" applyAlignment="1" quotePrefix="1">
      <alignment horizontal="center" vertical="center"/>
      <protection/>
    </xf>
    <xf numFmtId="0" fontId="3" fillId="34" borderId="24" xfId="51" applyFont="1" applyFill="1" applyBorder="1" applyAlignment="1" quotePrefix="1">
      <alignment horizontal="center" vertical="center"/>
      <protection/>
    </xf>
    <xf numFmtId="0" fontId="3" fillId="35" borderId="25" xfId="51" applyFont="1" applyFill="1" applyBorder="1" applyAlignment="1" quotePrefix="1">
      <alignment horizontal="center" vertical="center"/>
      <protection/>
    </xf>
    <xf numFmtId="0" fontId="3" fillId="33" borderId="22" xfId="51" applyFont="1" applyFill="1" applyBorder="1" applyAlignment="1">
      <alignment horizontal="center" vertical="center"/>
      <protection/>
    </xf>
    <xf numFmtId="0" fontId="3" fillId="33" borderId="26" xfId="51" applyFont="1" applyFill="1" applyBorder="1" applyAlignment="1">
      <alignment horizontal="center" vertical="center"/>
      <protection/>
    </xf>
    <xf numFmtId="0" fontId="0" fillId="35" borderId="0" xfId="51" applyFont="1" applyFill="1">
      <alignment/>
      <protection/>
    </xf>
    <xf numFmtId="0" fontId="0" fillId="33" borderId="27" xfId="51" applyFill="1" applyBorder="1">
      <alignment/>
      <protection/>
    </xf>
    <xf numFmtId="0" fontId="0" fillId="33" borderId="28" xfId="51" applyFill="1" applyBorder="1">
      <alignment/>
      <protection/>
    </xf>
    <xf numFmtId="0" fontId="0" fillId="0" borderId="29" xfId="51" applyBorder="1">
      <alignment/>
      <protection/>
    </xf>
    <xf numFmtId="0" fontId="3" fillId="34" borderId="30" xfId="51" applyFont="1" applyFill="1" applyBorder="1" applyAlignment="1">
      <alignment wrapText="1"/>
      <protection/>
    </xf>
    <xf numFmtId="0" fontId="0" fillId="34" borderId="30" xfId="51" applyFill="1" applyBorder="1">
      <alignment/>
      <protection/>
    </xf>
    <xf numFmtId="0" fontId="0" fillId="34" borderId="31" xfId="51" applyFill="1" applyBorder="1">
      <alignment/>
      <protection/>
    </xf>
    <xf numFmtId="2" fontId="0" fillId="36" borderId="30" xfId="51" applyNumberFormat="1" applyFill="1" applyBorder="1">
      <alignment/>
      <protection/>
    </xf>
    <xf numFmtId="164" fontId="0" fillId="36" borderId="30" xfId="51" applyNumberFormat="1" applyFill="1" applyBorder="1">
      <alignment/>
      <protection/>
    </xf>
    <xf numFmtId="0" fontId="0" fillId="35" borderId="32" xfId="51" applyFont="1" applyFill="1" applyBorder="1">
      <alignment/>
      <protection/>
    </xf>
    <xf numFmtId="166" fontId="0" fillId="33" borderId="33" xfId="51" applyNumberFormat="1" applyFill="1" applyBorder="1">
      <alignment/>
      <protection/>
    </xf>
    <xf numFmtId="166" fontId="0" fillId="33" borderId="28" xfId="51" applyNumberFormat="1" applyFill="1" applyBorder="1">
      <alignment/>
      <protection/>
    </xf>
    <xf numFmtId="0" fontId="0" fillId="0" borderId="34" xfId="51" applyBorder="1" applyProtection="1">
      <alignment/>
      <protection locked="0"/>
    </xf>
    <xf numFmtId="0" fontId="0" fillId="0" borderId="35" xfId="51" applyBorder="1" applyAlignment="1">
      <alignment wrapText="1"/>
      <protection/>
    </xf>
    <xf numFmtId="0" fontId="0" fillId="0" borderId="35" xfId="51" applyBorder="1" applyAlignment="1" applyProtection="1">
      <alignment wrapText="1"/>
      <protection locked="0"/>
    </xf>
    <xf numFmtId="1" fontId="0" fillId="0" borderId="36" xfId="51" applyNumberFormat="1" applyBorder="1" applyProtection="1">
      <alignment/>
      <protection locked="0"/>
    </xf>
    <xf numFmtId="0" fontId="0" fillId="0" borderId="37" xfId="51" applyBorder="1" applyAlignment="1" applyProtection="1">
      <alignment wrapText="1"/>
      <protection locked="0"/>
    </xf>
    <xf numFmtId="2" fontId="0" fillId="0" borderId="35" xfId="51" applyNumberFormat="1" applyBorder="1" applyProtection="1">
      <alignment/>
      <protection locked="0"/>
    </xf>
    <xf numFmtId="166" fontId="0" fillId="0" borderId="35" xfId="51" applyNumberFormat="1" applyBorder="1" applyProtection="1">
      <alignment/>
      <protection locked="0"/>
    </xf>
    <xf numFmtId="0" fontId="0" fillId="35" borderId="38" xfId="51" applyFont="1" applyFill="1" applyBorder="1">
      <alignment/>
      <protection/>
    </xf>
    <xf numFmtId="166" fontId="0" fillId="33" borderId="39" xfId="51" applyNumberFormat="1" applyFill="1" applyBorder="1">
      <alignment/>
      <protection/>
    </xf>
    <xf numFmtId="0" fontId="0" fillId="0" borderId="40" xfId="51" applyFont="1" applyFill="1" applyBorder="1" applyAlignment="1">
      <alignment wrapText="1"/>
      <protection/>
    </xf>
    <xf numFmtId="0" fontId="0" fillId="0" borderId="41" xfId="51" applyBorder="1" applyAlignment="1" applyProtection="1">
      <alignment wrapText="1"/>
      <protection locked="0"/>
    </xf>
    <xf numFmtId="0" fontId="0" fillId="0" borderId="41" xfId="51" applyBorder="1" applyAlignment="1">
      <alignment wrapText="1"/>
      <protection/>
    </xf>
    <xf numFmtId="2" fontId="0" fillId="0" borderId="41" xfId="51" applyNumberFormat="1" applyBorder="1" applyProtection="1">
      <alignment/>
      <protection locked="0"/>
    </xf>
    <xf numFmtId="166" fontId="0" fillId="35" borderId="38" xfId="51" applyNumberFormat="1" applyFont="1" applyFill="1" applyBorder="1">
      <alignment/>
      <protection/>
    </xf>
    <xf numFmtId="2" fontId="0" fillId="0" borderId="36" xfId="51" applyNumberFormat="1" applyBorder="1" applyProtection="1">
      <alignment/>
      <protection locked="0"/>
    </xf>
    <xf numFmtId="1" fontId="0" fillId="33" borderId="39" xfId="51" applyNumberFormat="1" applyFill="1" applyBorder="1">
      <alignment/>
      <protection/>
    </xf>
    <xf numFmtId="1" fontId="0" fillId="33" borderId="28" xfId="51" applyNumberFormat="1" applyFill="1" applyBorder="1">
      <alignment/>
      <protection/>
    </xf>
    <xf numFmtId="0" fontId="0" fillId="0" borderId="42" xfId="51" applyBorder="1" applyProtection="1">
      <alignment/>
      <protection locked="0"/>
    </xf>
    <xf numFmtId="2" fontId="0" fillId="0" borderId="43" xfId="51" applyNumberFormat="1" applyBorder="1" applyProtection="1">
      <alignment/>
      <protection locked="0"/>
    </xf>
    <xf numFmtId="166" fontId="0" fillId="0" borderId="41" xfId="51" applyNumberFormat="1" applyBorder="1" applyAlignment="1" applyProtection="1">
      <alignment wrapText="1"/>
      <protection locked="0"/>
    </xf>
    <xf numFmtId="166" fontId="0" fillId="36" borderId="30" xfId="51" applyNumberFormat="1" applyFill="1" applyBorder="1">
      <alignment/>
      <protection/>
    </xf>
    <xf numFmtId="166" fontId="0" fillId="35" borderId="32" xfId="51" applyNumberFormat="1" applyFont="1" applyFill="1" applyBorder="1">
      <alignment/>
      <protection/>
    </xf>
    <xf numFmtId="2" fontId="0" fillId="0" borderId="35" xfId="51" applyNumberFormat="1" applyBorder="1" applyAlignment="1" applyProtection="1">
      <alignment wrapText="1"/>
      <protection locked="0"/>
    </xf>
    <xf numFmtId="166" fontId="0" fillId="0" borderId="35" xfId="51" applyNumberFormat="1" applyBorder="1" applyAlignment="1" applyProtection="1">
      <alignment wrapText="1"/>
      <protection locked="0"/>
    </xf>
    <xf numFmtId="1" fontId="0" fillId="35" borderId="38" xfId="51" applyNumberFormat="1" applyFont="1" applyFill="1" applyBorder="1">
      <alignment/>
      <protection/>
    </xf>
    <xf numFmtId="0" fontId="0" fillId="0" borderId="44" xfId="51" applyBorder="1" applyAlignment="1" applyProtection="1">
      <alignment wrapText="1"/>
      <protection locked="0"/>
    </xf>
    <xf numFmtId="1" fontId="0" fillId="33" borderId="45" xfId="51" applyNumberFormat="1" applyFill="1" applyBorder="1">
      <alignment/>
      <protection/>
    </xf>
    <xf numFmtId="1" fontId="0" fillId="33" borderId="46" xfId="51" applyNumberFormat="1" applyFill="1" applyBorder="1">
      <alignment/>
      <protection/>
    </xf>
    <xf numFmtId="0" fontId="0" fillId="34" borderId="47" xfId="51" applyFill="1" applyBorder="1">
      <alignment/>
      <protection/>
    </xf>
    <xf numFmtId="2" fontId="0" fillId="36" borderId="47" xfId="51" applyNumberFormat="1" applyFill="1" applyBorder="1">
      <alignment/>
      <protection/>
    </xf>
    <xf numFmtId="166" fontId="0" fillId="36" borderId="47" xfId="51" applyNumberFormat="1" applyFill="1" applyBorder="1">
      <alignment/>
      <protection/>
    </xf>
    <xf numFmtId="166" fontId="0" fillId="35" borderId="47" xfId="51" applyNumberFormat="1" applyFont="1" applyFill="1" applyBorder="1">
      <alignment/>
      <protection/>
    </xf>
    <xf numFmtId="166" fontId="0" fillId="33" borderId="47" xfId="51" applyNumberFormat="1" applyFill="1" applyBorder="1">
      <alignment/>
      <protection/>
    </xf>
    <xf numFmtId="0" fontId="0" fillId="0" borderId="48" xfId="51" applyBorder="1">
      <alignment/>
      <protection/>
    </xf>
    <xf numFmtId="166" fontId="0" fillId="0" borderId="0" xfId="51" applyNumberFormat="1">
      <alignment/>
      <protection/>
    </xf>
    <xf numFmtId="0" fontId="3" fillId="0" borderId="0" xfId="51" applyFont="1">
      <alignment/>
      <protection/>
    </xf>
    <xf numFmtId="166" fontId="3" fillId="0" borderId="0" xfId="51" applyNumberFormat="1" applyFont="1">
      <alignment/>
      <protection/>
    </xf>
    <xf numFmtId="0" fontId="3" fillId="0" borderId="10" xfId="51" applyFont="1" applyBorder="1">
      <alignment/>
      <protection/>
    </xf>
    <xf numFmtId="0" fontId="0" fillId="0" borderId="10" xfId="51" applyBorder="1">
      <alignment/>
      <protection/>
    </xf>
    <xf numFmtId="166" fontId="3" fillId="0" borderId="10" xfId="51" applyNumberFormat="1" applyFont="1" applyBorder="1">
      <alignment/>
      <protection/>
    </xf>
    <xf numFmtId="0" fontId="3" fillId="0" borderId="0" xfId="51" applyFont="1">
      <alignment/>
      <protection/>
    </xf>
    <xf numFmtId="0" fontId="0" fillId="0" borderId="0" xfId="51" applyAlignment="1">
      <alignment/>
      <protection/>
    </xf>
    <xf numFmtId="166" fontId="0" fillId="0" borderId="0" xfId="51" applyNumberFormat="1" applyAlignment="1">
      <alignment/>
      <protection/>
    </xf>
    <xf numFmtId="0" fontId="0" fillId="0" borderId="0" xfId="51" applyAlignment="1">
      <alignment horizontal="center"/>
      <protection/>
    </xf>
    <xf numFmtId="0" fontId="0" fillId="0" borderId="0" xfId="51" applyFont="1" applyAlignment="1" applyProtection="1">
      <alignment horizontal="right"/>
      <protection locked="0"/>
    </xf>
    <xf numFmtId="3" fontId="0" fillId="0" borderId="0" xfId="51" applyNumberFormat="1" applyAlignment="1" applyProtection="1">
      <alignment/>
      <protection locked="0"/>
    </xf>
    <xf numFmtId="4" fontId="0" fillId="0" borderId="0" xfId="51" applyNumberFormat="1">
      <alignment/>
      <protection/>
    </xf>
    <xf numFmtId="3" fontId="0" fillId="0" borderId="0" xfId="51" applyNumberFormat="1" applyProtection="1">
      <alignment/>
      <protection locked="0"/>
    </xf>
    <xf numFmtId="0" fontId="0" fillId="0" borderId="0" xfId="51" applyBorder="1" applyAlignment="1">
      <alignment/>
      <protection/>
    </xf>
    <xf numFmtId="3" fontId="3" fillId="0" borderId="0" xfId="51" applyNumberFormat="1" applyFont="1" applyBorder="1" applyAlignment="1">
      <alignment/>
      <protection/>
    </xf>
    <xf numFmtId="3" fontId="0" fillId="0" borderId="16" xfId="51" applyNumberFormat="1" applyBorder="1" applyProtection="1">
      <alignment/>
      <protection locked="0"/>
    </xf>
    <xf numFmtId="4" fontId="0" fillId="0" borderId="16" xfId="51" applyNumberFormat="1" applyBorder="1" applyProtection="1">
      <alignment/>
      <protection locked="0"/>
    </xf>
    <xf numFmtId="0" fontId="0" fillId="0" borderId="48" xfId="51" applyBorder="1" applyAlignment="1">
      <alignment/>
      <protection/>
    </xf>
    <xf numFmtId="3" fontId="0" fillId="0" borderId="0" xfId="51" applyNumberFormat="1" applyBorder="1" applyAlignment="1" applyProtection="1">
      <alignment/>
      <protection locked="0"/>
    </xf>
    <xf numFmtId="3" fontId="0" fillId="0" borderId="0" xfId="51" applyNumberFormat="1">
      <alignment/>
      <protection/>
    </xf>
    <xf numFmtId="0" fontId="3" fillId="0" borderId="0" xfId="51" applyFont="1" applyBorder="1" applyAlignment="1">
      <alignment/>
      <protection/>
    </xf>
    <xf numFmtId="0" fontId="3" fillId="0" borderId="0" xfId="51" applyFont="1" applyAlignment="1">
      <alignment horizontal="left"/>
      <protection/>
    </xf>
    <xf numFmtId="0" fontId="0" fillId="0" borderId="0" xfId="51" applyAlignment="1">
      <alignment wrapText="1"/>
      <protection/>
    </xf>
    <xf numFmtId="166" fontId="0" fillId="0" borderId="0" xfId="51" applyNumberFormat="1" applyAlignment="1" applyProtection="1">
      <alignment wrapText="1"/>
      <protection locked="0"/>
    </xf>
    <xf numFmtId="0" fontId="0" fillId="0" borderId="0" xfId="51" applyBorder="1" applyAlignment="1">
      <alignment horizontal="center"/>
      <protection/>
    </xf>
    <xf numFmtId="0" fontId="0" fillId="0" borderId="0" xfId="51" applyBorder="1" applyAlignment="1">
      <alignment horizontal="left"/>
      <protection/>
    </xf>
    <xf numFmtId="0" fontId="0" fillId="0" borderId="0" xfId="51" applyFont="1">
      <alignment/>
      <protection/>
    </xf>
    <xf numFmtId="4" fontId="0" fillId="0" borderId="0" xfId="51" applyNumberFormat="1" applyAlignment="1">
      <alignment/>
      <protection/>
    </xf>
    <xf numFmtId="4" fontId="0" fillId="0" borderId="0" xfId="51" applyNumberFormat="1" applyBorder="1" applyAlignment="1">
      <alignment/>
      <protection/>
    </xf>
    <xf numFmtId="0" fontId="0" fillId="0" borderId="35" xfId="51" applyFont="1" applyBorder="1" applyAlignment="1">
      <alignment wrapText="1"/>
      <protection/>
    </xf>
    <xf numFmtId="0" fontId="0" fillId="0" borderId="41" xfId="51" applyFont="1" applyBorder="1" applyAlignment="1">
      <alignment wrapText="1"/>
      <protection/>
    </xf>
    <xf numFmtId="3" fontId="8" fillId="0" borderId="0" xfId="0" applyNumberFormat="1" applyFont="1" applyFill="1" applyBorder="1" applyAlignment="1">
      <alignment horizontal="left"/>
    </xf>
    <xf numFmtId="0" fontId="7" fillId="0" borderId="15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/>
    </xf>
    <xf numFmtId="0" fontId="6" fillId="0" borderId="15" xfId="0" applyNumberFormat="1" applyFont="1" applyBorder="1" applyAlignment="1">
      <alignment horizontal="left"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 wrapText="1"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6" fillId="0" borderId="15" xfId="0" applyNumberFormat="1" applyFont="1" applyFill="1" applyBorder="1" applyAlignment="1">
      <alignment wrapText="1"/>
    </xf>
    <xf numFmtId="3" fontId="6" fillId="0" borderId="15" xfId="0" applyNumberFormat="1" applyFont="1" applyBorder="1" applyAlignment="1">
      <alignment wrapText="1"/>
    </xf>
    <xf numFmtId="3" fontId="7" fillId="0" borderId="15" xfId="0" applyNumberFormat="1" applyFont="1" applyFill="1" applyBorder="1" applyAlignment="1">
      <alignment wrapText="1"/>
    </xf>
    <xf numFmtId="3" fontId="10" fillId="0" borderId="15" xfId="0" applyNumberFormat="1" applyFont="1" applyFill="1" applyBorder="1" applyAlignment="1" quotePrefix="1">
      <alignment horizontal="center" vertical="center" wrapText="1"/>
    </xf>
    <xf numFmtId="3" fontId="15" fillId="0" borderId="0" xfId="0" applyNumberFormat="1" applyFont="1" applyAlignment="1">
      <alignment wrapText="1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3" fontId="10" fillId="0" borderId="0" xfId="0" applyNumberFormat="1" applyFont="1" applyAlignment="1">
      <alignment wrapText="1"/>
    </xf>
    <xf numFmtId="3" fontId="10" fillId="0" borderId="0" xfId="0" applyNumberFormat="1" applyFont="1" applyBorder="1" applyAlignment="1">
      <alignment/>
    </xf>
    <xf numFmtId="3" fontId="7" fillId="33" borderId="0" xfId="0" applyNumberFormat="1" applyFont="1" applyFill="1" applyBorder="1" applyAlignment="1" quotePrefix="1">
      <alignment horizontal="center" vertical="center" wrapText="1"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6" fillId="0" borderId="15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 wrapText="1"/>
    </xf>
    <xf numFmtId="0" fontId="6" fillId="0" borderId="15" xfId="0" applyNumberFormat="1" applyFont="1" applyBorder="1" applyAlignment="1">
      <alignment/>
    </xf>
    <xf numFmtId="3" fontId="7" fillId="0" borderId="13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Border="1" applyAlignment="1">
      <alignment/>
    </xf>
    <xf numFmtId="3" fontId="11" fillId="0" borderId="15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 textRotation="90" wrapText="1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51" applyFont="1" applyAlignment="1">
      <alignment horizontal="left"/>
      <protection/>
    </xf>
    <xf numFmtId="0" fontId="13" fillId="0" borderId="0" xfId="51" applyFont="1" applyBorder="1" applyAlignment="1">
      <alignment horizontal="left" wrapText="1"/>
      <protection/>
    </xf>
    <xf numFmtId="14" fontId="1" fillId="0" borderId="49" xfId="51" applyNumberFormat="1" applyFont="1" applyBorder="1" applyAlignment="1">
      <alignment horizontal="left" wrapText="1"/>
      <protection/>
    </xf>
    <xf numFmtId="0" fontId="0" fillId="0" borderId="49" xfId="51" applyBorder="1" applyAlignment="1">
      <alignment horizontal="left" wrapText="1"/>
      <protection/>
    </xf>
    <xf numFmtId="0" fontId="1" fillId="0" borderId="10" xfId="51" applyFont="1" applyBorder="1" applyAlignment="1">
      <alignment horizontal="left" wrapText="1"/>
      <protection/>
    </xf>
    <xf numFmtId="0" fontId="4" fillId="34" borderId="50" xfId="51" applyFont="1" applyFill="1" applyBorder="1" applyAlignment="1">
      <alignment horizontal="center"/>
      <protection/>
    </xf>
    <xf numFmtId="0" fontId="4" fillId="34" borderId="51" xfId="51" applyFont="1" applyFill="1" applyBorder="1" applyAlignment="1">
      <alignment horizontal="center"/>
      <protection/>
    </xf>
    <xf numFmtId="0" fontId="1" fillId="0" borderId="49" xfId="51" applyFont="1" applyBorder="1" applyAlignment="1">
      <alignment horizontal="left" wrapText="1"/>
      <protection/>
    </xf>
    <xf numFmtId="0" fontId="2" fillId="0" borderId="49" xfId="35" applyBorder="1" applyAlignment="1" applyProtection="1">
      <alignment horizontal="left" wrapText="1"/>
      <protection/>
    </xf>
    <xf numFmtId="0" fontId="3" fillId="34" borderId="17" xfId="51" applyFont="1" applyFill="1" applyBorder="1" applyAlignment="1">
      <alignment horizontal="center" vertical="center" wrapText="1"/>
      <protection/>
    </xf>
    <xf numFmtId="0" fontId="3" fillId="34" borderId="19" xfId="51" applyFont="1" applyFill="1" applyBorder="1" applyAlignment="1">
      <alignment horizontal="center" vertical="center"/>
      <protection/>
    </xf>
    <xf numFmtId="0" fontId="3" fillId="34" borderId="17" xfId="51" applyFont="1" applyFill="1" applyBorder="1" applyAlignment="1">
      <alignment horizontal="center" vertical="center"/>
      <protection/>
    </xf>
    <xf numFmtId="0" fontId="3" fillId="0" borderId="0" xfId="51" applyFont="1" applyAlignment="1">
      <alignment horizontal="center"/>
      <protection/>
    </xf>
    <xf numFmtId="0" fontId="3" fillId="33" borderId="17" xfId="51" applyFont="1" applyFill="1" applyBorder="1" applyAlignment="1">
      <alignment horizontal="center" vertical="center" wrapText="1"/>
      <protection/>
    </xf>
    <xf numFmtId="0" fontId="3" fillId="33" borderId="19" xfId="51" applyFont="1" applyFill="1" applyBorder="1" applyAlignment="1">
      <alignment horizontal="center" vertical="center" wrapText="1"/>
      <protection/>
    </xf>
    <xf numFmtId="0" fontId="3" fillId="33" borderId="20" xfId="51" applyFont="1" applyFill="1" applyBorder="1" applyAlignment="1">
      <alignment horizontal="center" vertical="center" wrapText="1"/>
      <protection/>
    </xf>
    <xf numFmtId="0" fontId="3" fillId="34" borderId="52" xfId="51" applyFont="1" applyFill="1" applyBorder="1" applyAlignment="1">
      <alignment horizontal="center" vertical="center"/>
      <protection/>
    </xf>
    <xf numFmtId="0" fontId="0" fillId="0" borderId="16" xfId="51" applyBorder="1" applyAlignment="1">
      <alignment horizontal="center" vertical="center"/>
      <protection/>
    </xf>
    <xf numFmtId="0" fontId="0" fillId="0" borderId="53" xfId="51" applyBorder="1" applyAlignment="1">
      <alignment horizontal="center" vertical="center"/>
      <protection/>
    </xf>
    <xf numFmtId="0" fontId="3" fillId="34" borderId="17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textRotation="90" wrapText="1"/>
    </xf>
    <xf numFmtId="0" fontId="3" fillId="34" borderId="20" xfId="0" applyFont="1" applyFill="1" applyBorder="1" applyAlignment="1">
      <alignment horizontal="center" vertical="center" textRotation="90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8" xfId="51" applyFont="1" applyFill="1" applyBorder="1" applyAlignment="1">
      <alignment horizontal="center" vertical="center"/>
      <protection/>
    </xf>
    <xf numFmtId="0" fontId="3" fillId="0" borderId="48" xfId="51" applyFont="1" applyBorder="1" applyAlignment="1">
      <alignment horizontal="center" vertical="center"/>
      <protection/>
    </xf>
    <xf numFmtId="0" fontId="3" fillId="0" borderId="54" xfId="51" applyFont="1" applyBorder="1" applyAlignment="1">
      <alignment horizontal="center" vertical="center"/>
      <protection/>
    </xf>
    <xf numFmtId="0" fontId="3" fillId="34" borderId="50" xfId="51" applyFont="1" applyFill="1" applyBorder="1" applyAlignment="1">
      <alignment horizontal="center" vertical="center" wrapText="1"/>
      <protection/>
    </xf>
    <xf numFmtId="0" fontId="0" fillId="34" borderId="55" xfId="51" applyFill="1" applyBorder="1" applyAlignment="1">
      <alignment horizontal="center" vertical="center" wrapText="1"/>
      <protection/>
    </xf>
    <xf numFmtId="0" fontId="0" fillId="34" borderId="51" xfId="51" applyFill="1" applyBorder="1" applyAlignment="1">
      <alignment horizontal="center" vertical="center" wrapText="1"/>
      <protection/>
    </xf>
    <xf numFmtId="0" fontId="3" fillId="0" borderId="0" xfId="51" applyFont="1" applyAlignment="1">
      <alignment horizontal="center" wrapText="1"/>
      <protection/>
    </xf>
    <xf numFmtId="0" fontId="14" fillId="0" borderId="0" xfId="51" applyFont="1" applyAlignment="1">
      <alignment horizontal="center"/>
      <protection/>
    </xf>
    <xf numFmtId="3" fontId="7" fillId="0" borderId="0" xfId="0" applyNumberFormat="1" applyFont="1" applyFill="1" applyBorder="1" applyAlignment="1" quotePrefix="1">
      <alignment horizontal="left" wrapText="1"/>
    </xf>
    <xf numFmtId="3" fontId="7" fillId="0" borderId="0" xfId="0" applyNumberFormat="1" applyFont="1" applyBorder="1" applyAlignment="1">
      <alignment horizontal="left" wrapText="1"/>
    </xf>
    <xf numFmtId="3" fontId="7" fillId="0" borderId="0" xfId="0" applyNumberFormat="1" applyFont="1" applyBorder="1" applyAlignment="1" quotePrefix="1">
      <alignment horizontal="left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textRotation="90" wrapText="1"/>
    </xf>
    <xf numFmtId="3" fontId="7" fillId="0" borderId="13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7" fillId="37" borderId="13" xfId="0" applyNumberFormat="1" applyFont="1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3" fontId="7" fillId="0" borderId="56" xfId="0" applyNumberFormat="1" applyFont="1" applyFill="1" applyBorder="1" applyAlignment="1">
      <alignment horizontal="center"/>
    </xf>
    <xf numFmtId="3" fontId="7" fillId="0" borderId="49" xfId="0" applyNumberFormat="1" applyFont="1" applyFill="1" applyBorder="1" applyAlignment="1">
      <alignment horizontal="center"/>
    </xf>
    <xf numFmtId="3" fontId="7" fillId="0" borderId="57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 quotePrefix="1">
      <alignment horizontal="center" vertical="center" wrapText="1"/>
    </xf>
    <xf numFmtId="3" fontId="7" fillId="0" borderId="13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RM-IZ - 2005 -2007 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58"/>
  <sheetViews>
    <sheetView zoomScalePageLayoutView="0" workbookViewId="0" topLeftCell="A13">
      <selection activeCell="D11" sqref="D11"/>
    </sheetView>
  </sheetViews>
  <sheetFormatPr defaultColWidth="9.140625" defaultRowHeight="12.75"/>
  <cols>
    <col min="1" max="1" width="11.8515625" style="71" customWidth="1"/>
    <col min="2" max="2" width="28.00390625" style="71" customWidth="1"/>
    <col min="3" max="3" width="10.57421875" style="71" customWidth="1"/>
    <col min="4" max="4" width="26.7109375" style="71" customWidth="1"/>
    <col min="5" max="5" width="11.421875" style="71" customWidth="1"/>
    <col min="6" max="6" width="12.00390625" style="71" customWidth="1"/>
    <col min="7" max="7" width="11.421875" style="71" customWidth="1"/>
    <col min="8" max="8" width="11.8515625" style="76" customWidth="1"/>
    <col min="9" max="9" width="12.140625" style="71" customWidth="1"/>
    <col min="10" max="10" width="12.28125" style="71" customWidth="1"/>
    <col min="11" max="11" width="13.7109375" style="71" customWidth="1"/>
    <col min="12" max="12" width="13.28125" style="71" customWidth="1"/>
    <col min="13" max="13" width="10.421875" style="71" customWidth="1"/>
    <col min="14" max="14" width="11.421875" style="71" customWidth="1"/>
    <col min="15" max="16384" width="9.140625" style="71" customWidth="1"/>
  </cols>
  <sheetData>
    <row r="1" spans="1:12" ht="15.75">
      <c r="A1" s="214" t="s">
        <v>92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5.75">
      <c r="A2" s="72" t="s">
        <v>0</v>
      </c>
      <c r="B2" s="215" t="s">
        <v>62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6.5" thickBot="1">
      <c r="A3" s="72" t="s">
        <v>1</v>
      </c>
      <c r="B3" s="73" t="s">
        <v>93</v>
      </c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6.5" thickBot="1">
      <c r="A4" s="75" t="s">
        <v>94</v>
      </c>
      <c r="B4" s="216" t="s">
        <v>96</v>
      </c>
      <c r="C4" s="217"/>
      <c r="D4" s="75" t="s">
        <v>95</v>
      </c>
      <c r="E4" s="75"/>
      <c r="F4" s="75"/>
      <c r="G4" s="75"/>
      <c r="H4" s="75"/>
      <c r="I4" s="75"/>
      <c r="J4" s="75"/>
      <c r="K4" s="75"/>
      <c r="L4" s="75"/>
    </row>
    <row r="5" spans="1:12" ht="15.7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5.75">
      <c r="A6" s="75" t="s">
        <v>67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6.5" thickBot="1">
      <c r="A7" s="75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</row>
    <row r="8" spans="1:12" ht="16.5" thickBot="1">
      <c r="A8" s="75" t="s">
        <v>68</v>
      </c>
      <c r="B8" s="221" t="s">
        <v>97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2" ht="16.5" thickBot="1">
      <c r="A9" s="75" t="s">
        <v>2</v>
      </c>
      <c r="B9" s="221" t="s">
        <v>98</v>
      </c>
      <c r="C9" s="217"/>
      <c r="D9" s="75"/>
      <c r="E9" s="75"/>
      <c r="F9" s="75"/>
      <c r="G9" s="75"/>
      <c r="H9" s="75"/>
      <c r="I9" s="75"/>
      <c r="J9" s="75"/>
      <c r="K9" s="75"/>
      <c r="L9" s="75"/>
    </row>
    <row r="10" spans="1:3" ht="16.5" thickBot="1">
      <c r="A10" s="75" t="s">
        <v>69</v>
      </c>
      <c r="B10" s="222"/>
      <c r="C10" s="217"/>
    </row>
    <row r="12" spans="1:7" ht="13.5" customHeight="1">
      <c r="A12" s="75"/>
      <c r="B12" s="75"/>
      <c r="C12" s="75"/>
      <c r="D12" s="75"/>
      <c r="E12" s="75"/>
      <c r="F12" s="75"/>
      <c r="G12" s="75"/>
    </row>
    <row r="13" spans="1:12" ht="15.75">
      <c r="A13" s="72" t="s">
        <v>3</v>
      </c>
      <c r="B13" s="72"/>
      <c r="C13" s="72"/>
      <c r="D13" s="72"/>
      <c r="E13" s="72"/>
      <c r="F13" s="72"/>
      <c r="G13" s="72"/>
      <c r="H13" s="77"/>
      <c r="I13" s="77"/>
      <c r="J13" s="77"/>
      <c r="K13" s="77"/>
      <c r="L13" s="77"/>
    </row>
    <row r="14" spans="1:12" ht="16.5" customHeight="1">
      <c r="A14" s="72" t="s">
        <v>70</v>
      </c>
      <c r="B14" s="78"/>
      <c r="C14" s="78"/>
      <c r="D14" s="78" t="s">
        <v>119</v>
      </c>
      <c r="E14" s="78"/>
      <c r="F14" s="78"/>
      <c r="G14" s="78"/>
      <c r="H14" s="77"/>
      <c r="I14" s="77"/>
      <c r="J14" s="77"/>
      <c r="K14" s="77"/>
      <c r="L14" s="77"/>
    </row>
    <row r="15" ht="4.5" customHeight="1" thickBot="1">
      <c r="G15" s="79"/>
    </row>
    <row r="16" spans="1:14" ht="14.25" customHeight="1" thickBot="1" thickTop="1">
      <c r="A16" s="223" t="s">
        <v>4</v>
      </c>
      <c r="B16" s="225" t="s">
        <v>5</v>
      </c>
      <c r="C16" s="233" t="s">
        <v>41</v>
      </c>
      <c r="D16" s="236" t="s">
        <v>114</v>
      </c>
      <c r="E16" s="239" t="s">
        <v>71</v>
      </c>
      <c r="F16" s="240"/>
      <c r="G16" s="241"/>
      <c r="H16" s="81" t="s">
        <v>72</v>
      </c>
      <c r="I16" s="242" t="s">
        <v>6</v>
      </c>
      <c r="J16" s="243"/>
      <c r="K16" s="244"/>
      <c r="L16" s="82"/>
      <c r="M16" s="227" t="s">
        <v>116</v>
      </c>
      <c r="N16" s="227" t="s">
        <v>117</v>
      </c>
    </row>
    <row r="17" spans="1:14" ht="14.25" thickBot="1" thickTop="1">
      <c r="A17" s="224"/>
      <c r="B17" s="224"/>
      <c r="C17" s="234"/>
      <c r="D17" s="237"/>
      <c r="E17" s="230" t="s">
        <v>73</v>
      </c>
      <c r="F17" s="231"/>
      <c r="G17" s="232"/>
      <c r="H17" s="84" t="s">
        <v>74</v>
      </c>
      <c r="I17" s="80" t="s">
        <v>75</v>
      </c>
      <c r="J17" s="80" t="s">
        <v>76</v>
      </c>
      <c r="K17" s="80" t="s">
        <v>76</v>
      </c>
      <c r="L17" s="85" t="s">
        <v>77</v>
      </c>
      <c r="M17" s="228"/>
      <c r="N17" s="228"/>
    </row>
    <row r="18" spans="1:14" ht="13.5" thickTop="1">
      <c r="A18" s="224"/>
      <c r="B18" s="224"/>
      <c r="C18" s="234"/>
      <c r="D18" s="237"/>
      <c r="E18" s="83"/>
      <c r="F18" s="83"/>
      <c r="G18" s="83"/>
      <c r="H18" s="84" t="s">
        <v>78</v>
      </c>
      <c r="I18" s="86" t="s">
        <v>79</v>
      </c>
      <c r="J18" s="86" t="s">
        <v>80</v>
      </c>
      <c r="K18" s="86" t="s">
        <v>80</v>
      </c>
      <c r="L18" s="87" t="s">
        <v>79</v>
      </c>
      <c r="M18" s="228"/>
      <c r="N18" s="228"/>
    </row>
    <row r="19" spans="1:14" ht="12.75">
      <c r="A19" s="224"/>
      <c r="B19" s="224"/>
      <c r="C19" s="234"/>
      <c r="D19" s="237"/>
      <c r="E19" s="83" t="s">
        <v>65</v>
      </c>
      <c r="F19" s="83" t="s">
        <v>66</v>
      </c>
      <c r="G19" s="83" t="s">
        <v>112</v>
      </c>
      <c r="H19" s="84" t="s">
        <v>113</v>
      </c>
      <c r="I19" s="88"/>
      <c r="J19" s="89"/>
      <c r="K19" s="89"/>
      <c r="L19" s="87"/>
      <c r="M19" s="228"/>
      <c r="N19" s="228"/>
    </row>
    <row r="20" spans="1:14" ht="110.25" customHeight="1" thickBot="1">
      <c r="A20" s="90"/>
      <c r="B20" s="91"/>
      <c r="C20" s="235"/>
      <c r="D20" s="238"/>
      <c r="E20" s="90"/>
      <c r="F20" s="90"/>
      <c r="G20" s="92"/>
      <c r="H20" s="93"/>
      <c r="I20" s="94"/>
      <c r="J20" s="95" t="s">
        <v>81</v>
      </c>
      <c r="K20" s="95" t="s">
        <v>82</v>
      </c>
      <c r="L20" s="96" t="s">
        <v>115</v>
      </c>
      <c r="M20" s="229"/>
      <c r="N20" s="229"/>
    </row>
    <row r="21" spans="1:14" ht="12.75" customHeight="1" thickTop="1">
      <c r="A21" s="97" t="s">
        <v>7</v>
      </c>
      <c r="B21" s="98" t="s">
        <v>8</v>
      </c>
      <c r="C21" s="98" t="s">
        <v>9</v>
      </c>
      <c r="D21" s="98" t="s">
        <v>10</v>
      </c>
      <c r="E21" s="98" t="s">
        <v>11</v>
      </c>
      <c r="F21" s="98" t="s">
        <v>12</v>
      </c>
      <c r="G21" s="98" t="s">
        <v>13</v>
      </c>
      <c r="H21" s="99" t="s">
        <v>14</v>
      </c>
      <c r="I21" s="98" t="s">
        <v>15</v>
      </c>
      <c r="J21" s="98" t="s">
        <v>16</v>
      </c>
      <c r="K21" s="98" t="s">
        <v>17</v>
      </c>
      <c r="L21" s="100" t="s">
        <v>18</v>
      </c>
      <c r="M21" s="101">
        <v>13</v>
      </c>
      <c r="N21" s="102">
        <v>14</v>
      </c>
    </row>
    <row r="22" spans="8:14" ht="12.75" hidden="1">
      <c r="H22" s="71"/>
      <c r="L22" s="103"/>
      <c r="M22" s="104"/>
      <c r="N22" s="105"/>
    </row>
    <row r="23" spans="8:14" ht="12.75" hidden="1">
      <c r="H23" s="71"/>
      <c r="L23" s="103"/>
      <c r="M23" s="104"/>
      <c r="N23" s="105"/>
    </row>
    <row r="24" spans="8:14" ht="12.75" hidden="1">
      <c r="H24" s="71"/>
      <c r="L24" s="103"/>
      <c r="M24" s="104"/>
      <c r="N24" s="105"/>
    </row>
    <row r="25" spans="8:14" ht="12.75" hidden="1">
      <c r="H25" s="71"/>
      <c r="L25" s="103"/>
      <c r="M25" s="104"/>
      <c r="N25" s="105"/>
    </row>
    <row r="26" spans="8:14" ht="12.75" hidden="1">
      <c r="H26" s="71"/>
      <c r="L26" s="103"/>
      <c r="M26" s="104"/>
      <c r="N26" s="105"/>
    </row>
    <row r="27" spans="8:14" ht="12.75" hidden="1">
      <c r="H27" s="71"/>
      <c r="L27" s="103"/>
      <c r="M27" s="104"/>
      <c r="N27" s="105"/>
    </row>
    <row r="28" spans="8:14" ht="12.75" hidden="1">
      <c r="H28" s="71"/>
      <c r="L28" s="103"/>
      <c r="M28" s="104"/>
      <c r="N28" s="105"/>
    </row>
    <row r="29" spans="8:14" ht="12.75" hidden="1">
      <c r="H29" s="71"/>
      <c r="L29" s="103"/>
      <c r="M29" s="104"/>
      <c r="N29" s="105"/>
    </row>
    <row r="30" spans="8:14" ht="12.75" hidden="1">
      <c r="H30" s="71"/>
      <c r="L30" s="103"/>
      <c r="M30" s="104"/>
      <c r="N30" s="105"/>
    </row>
    <row r="31" spans="8:14" ht="12.75" hidden="1">
      <c r="H31" s="71"/>
      <c r="L31" s="103"/>
      <c r="M31" s="104"/>
      <c r="N31" s="105"/>
    </row>
    <row r="32" spans="8:14" ht="12.75" hidden="1">
      <c r="H32" s="71"/>
      <c r="L32" s="103"/>
      <c r="M32" s="104"/>
      <c r="N32" s="105"/>
    </row>
    <row r="33" spans="1:14" ht="25.5">
      <c r="A33" s="106"/>
      <c r="B33" s="107" t="s">
        <v>19</v>
      </c>
      <c r="C33" s="108">
        <f aca="true" t="shared" si="0" ref="C33:H33">SUM(C34:C47)</f>
        <v>4</v>
      </c>
      <c r="D33" s="108">
        <f t="shared" si="0"/>
        <v>3</v>
      </c>
      <c r="E33" s="108">
        <f t="shared" si="0"/>
        <v>4</v>
      </c>
      <c r="F33" s="108">
        <f t="shared" si="0"/>
        <v>4</v>
      </c>
      <c r="G33" s="109">
        <f t="shared" si="0"/>
        <v>4</v>
      </c>
      <c r="H33" s="108">
        <f t="shared" si="0"/>
        <v>3</v>
      </c>
      <c r="I33" s="110"/>
      <c r="J33" s="110"/>
      <c r="K33" s="111"/>
      <c r="L33" s="112">
        <f>SUM(L34:L47)</f>
        <v>5.374</v>
      </c>
      <c r="M33" s="113">
        <v>5.374</v>
      </c>
      <c r="N33" s="114">
        <v>5.374</v>
      </c>
    </row>
    <row r="34" spans="1:14" ht="12.75">
      <c r="A34" s="115"/>
      <c r="B34" s="179" t="s">
        <v>99</v>
      </c>
      <c r="C34" s="117"/>
      <c r="D34" s="117"/>
      <c r="E34" s="117"/>
      <c r="F34" s="117"/>
      <c r="G34" s="118"/>
      <c r="H34" s="119"/>
      <c r="I34" s="120"/>
      <c r="J34" s="120"/>
      <c r="K34" s="121"/>
      <c r="L34" s="122"/>
      <c r="M34" s="123"/>
      <c r="N34" s="114"/>
    </row>
    <row r="35" spans="1:14" ht="12.75">
      <c r="A35" s="115"/>
      <c r="B35" s="124" t="s">
        <v>100</v>
      </c>
      <c r="C35" s="117"/>
      <c r="D35" s="117"/>
      <c r="E35" s="117"/>
      <c r="F35" s="117"/>
      <c r="G35" s="118"/>
      <c r="H35" s="125"/>
      <c r="I35" s="120"/>
      <c r="J35" s="120"/>
      <c r="K35" s="121"/>
      <c r="L35" s="122"/>
      <c r="M35" s="123"/>
      <c r="N35" s="114"/>
    </row>
    <row r="36" spans="1:14" ht="12.75">
      <c r="A36" s="115"/>
      <c r="B36" s="180" t="s">
        <v>101</v>
      </c>
      <c r="C36" s="117"/>
      <c r="D36" s="117"/>
      <c r="E36" s="117"/>
      <c r="F36" s="117"/>
      <c r="G36" s="118"/>
      <c r="H36" s="117"/>
      <c r="I36" s="120"/>
      <c r="J36" s="120"/>
      <c r="K36" s="121"/>
      <c r="L36" s="122"/>
      <c r="M36" s="123"/>
      <c r="N36" s="114"/>
    </row>
    <row r="37" spans="1:14" ht="12.75">
      <c r="A37" s="115"/>
      <c r="B37" s="180" t="s">
        <v>102</v>
      </c>
      <c r="C37" s="117"/>
      <c r="D37" s="117"/>
      <c r="E37" s="117"/>
      <c r="F37" s="117"/>
      <c r="G37" s="118"/>
      <c r="H37" s="117"/>
      <c r="I37" s="120"/>
      <c r="J37" s="120"/>
      <c r="K37" s="121"/>
      <c r="L37" s="122"/>
      <c r="M37" s="123"/>
      <c r="N37" s="114"/>
    </row>
    <row r="38" spans="1:14" ht="12.75">
      <c r="A38" s="115"/>
      <c r="B38" s="180" t="s">
        <v>103</v>
      </c>
      <c r="C38" s="117">
        <v>4</v>
      </c>
      <c r="D38" s="117">
        <v>3</v>
      </c>
      <c r="E38" s="117">
        <v>4</v>
      </c>
      <c r="F38" s="117">
        <v>4</v>
      </c>
      <c r="G38" s="118">
        <v>4</v>
      </c>
      <c r="H38" s="117">
        <v>3</v>
      </c>
      <c r="I38" s="127">
        <v>1.26</v>
      </c>
      <c r="J38" s="127"/>
      <c r="K38" s="121">
        <v>1.344</v>
      </c>
      <c r="L38" s="122">
        <v>5.374</v>
      </c>
      <c r="M38" s="123">
        <v>5.374</v>
      </c>
      <c r="N38" s="114">
        <v>5.374</v>
      </c>
    </row>
    <row r="39" spans="1:14" ht="12.75">
      <c r="A39" s="115"/>
      <c r="B39" s="180" t="s">
        <v>103</v>
      </c>
      <c r="C39" s="117"/>
      <c r="D39" s="117"/>
      <c r="E39" s="117"/>
      <c r="F39" s="117"/>
      <c r="G39" s="118"/>
      <c r="H39" s="117"/>
      <c r="I39" s="127"/>
      <c r="J39" s="127"/>
      <c r="K39" s="121"/>
      <c r="L39" s="122"/>
      <c r="M39" s="123"/>
      <c r="N39" s="114"/>
    </row>
    <row r="40" spans="1:14" ht="12.75">
      <c r="A40" s="115"/>
      <c r="B40" s="180" t="s">
        <v>103</v>
      </c>
      <c r="C40" s="117"/>
      <c r="D40" s="117"/>
      <c r="E40" s="117"/>
      <c r="F40" s="117"/>
      <c r="G40" s="118"/>
      <c r="H40" s="117"/>
      <c r="I40" s="127"/>
      <c r="J40" s="127"/>
      <c r="K40" s="121"/>
      <c r="L40" s="128"/>
      <c r="M40" s="123"/>
      <c r="N40" s="114"/>
    </row>
    <row r="41" spans="1:14" ht="12.75">
      <c r="A41" s="115"/>
      <c r="B41" s="180" t="s">
        <v>103</v>
      </c>
      <c r="C41" s="117"/>
      <c r="D41" s="117"/>
      <c r="E41" s="117"/>
      <c r="F41" s="117"/>
      <c r="G41" s="118"/>
      <c r="H41" s="117"/>
      <c r="I41" s="127"/>
      <c r="J41" s="127"/>
      <c r="K41" s="121"/>
      <c r="L41" s="128"/>
      <c r="M41" s="123"/>
      <c r="N41" s="114"/>
    </row>
    <row r="42" spans="1:14" ht="12.75">
      <c r="A42" s="115"/>
      <c r="B42" s="180"/>
      <c r="C42" s="117"/>
      <c r="D42" s="117"/>
      <c r="E42" s="117"/>
      <c r="F42" s="117"/>
      <c r="G42" s="118"/>
      <c r="H42" s="117"/>
      <c r="I42" s="127"/>
      <c r="J42" s="127"/>
      <c r="K42" s="121"/>
      <c r="L42" s="128"/>
      <c r="M42" s="123"/>
      <c r="N42" s="114"/>
    </row>
    <row r="43" spans="1:14" ht="12.75">
      <c r="A43" s="115"/>
      <c r="B43" s="126"/>
      <c r="C43" s="117"/>
      <c r="D43" s="117"/>
      <c r="E43" s="117"/>
      <c r="F43" s="117"/>
      <c r="G43" s="118"/>
      <c r="H43" s="117"/>
      <c r="I43" s="127"/>
      <c r="J43" s="127"/>
      <c r="K43" s="121"/>
      <c r="L43" s="128"/>
      <c r="M43" s="123"/>
      <c r="N43" s="114"/>
    </row>
    <row r="44" spans="1:14" ht="12.75">
      <c r="A44" s="115"/>
      <c r="B44" s="125"/>
      <c r="C44" s="117"/>
      <c r="D44" s="117"/>
      <c r="E44" s="117"/>
      <c r="F44" s="117"/>
      <c r="G44" s="118"/>
      <c r="H44" s="117"/>
      <c r="I44" s="127"/>
      <c r="J44" s="127"/>
      <c r="K44" s="121"/>
      <c r="L44" s="128"/>
      <c r="M44" s="123"/>
      <c r="N44" s="114"/>
    </row>
    <row r="45" spans="1:14" ht="12.75">
      <c r="A45" s="115"/>
      <c r="B45" s="126"/>
      <c r="C45" s="117"/>
      <c r="D45" s="117"/>
      <c r="E45" s="117"/>
      <c r="F45" s="117"/>
      <c r="G45" s="129"/>
      <c r="H45" s="117"/>
      <c r="I45" s="127"/>
      <c r="J45" s="127"/>
      <c r="K45" s="121"/>
      <c r="L45" s="122">
        <v>0</v>
      </c>
      <c r="M45" s="130"/>
      <c r="N45" s="131"/>
    </row>
    <row r="46" spans="1:14" ht="12.75">
      <c r="A46" s="115"/>
      <c r="B46" s="126"/>
      <c r="C46" s="117"/>
      <c r="D46" s="117"/>
      <c r="E46" s="117"/>
      <c r="F46" s="117"/>
      <c r="G46" s="129"/>
      <c r="H46" s="117"/>
      <c r="I46" s="127"/>
      <c r="J46" s="127"/>
      <c r="K46" s="121"/>
      <c r="L46" s="122"/>
      <c r="M46" s="130"/>
      <c r="N46" s="131"/>
    </row>
    <row r="47" spans="1:14" ht="12.75">
      <c r="A47" s="132"/>
      <c r="B47" s="125"/>
      <c r="C47" s="125"/>
      <c r="D47" s="125"/>
      <c r="E47" s="125"/>
      <c r="F47" s="125"/>
      <c r="G47" s="133"/>
      <c r="H47" s="125"/>
      <c r="I47" s="125"/>
      <c r="J47" s="125"/>
      <c r="K47" s="134"/>
      <c r="L47" s="122">
        <f>E47*K47</f>
        <v>0</v>
      </c>
      <c r="M47" s="130"/>
      <c r="N47" s="131"/>
    </row>
    <row r="48" spans="1:14" ht="25.5">
      <c r="A48" s="106"/>
      <c r="B48" s="107" t="s">
        <v>20</v>
      </c>
      <c r="C48" s="108">
        <f aca="true" t="shared" si="1" ref="C48:H48">SUM(C49:C51)</f>
        <v>0</v>
      </c>
      <c r="D48" s="108">
        <f t="shared" si="1"/>
        <v>0</v>
      </c>
      <c r="E48" s="108">
        <f t="shared" si="1"/>
        <v>0</v>
      </c>
      <c r="F48" s="108">
        <f t="shared" si="1"/>
        <v>0</v>
      </c>
      <c r="G48" s="109">
        <f t="shared" si="1"/>
        <v>0</v>
      </c>
      <c r="H48" s="108">
        <f t="shared" si="1"/>
        <v>0</v>
      </c>
      <c r="I48" s="110"/>
      <c r="J48" s="110"/>
      <c r="K48" s="135"/>
      <c r="L48" s="136">
        <f>SUM(L49:L51)</f>
        <v>0</v>
      </c>
      <c r="M48" s="123">
        <f aca="true" t="shared" si="2" ref="M48:N52">L48*1.007</f>
        <v>0</v>
      </c>
      <c r="N48" s="114">
        <f t="shared" si="2"/>
        <v>0</v>
      </c>
    </row>
    <row r="49" spans="1:14" ht="12.75">
      <c r="A49" s="115"/>
      <c r="B49" s="116"/>
      <c r="C49" s="117"/>
      <c r="D49" s="117"/>
      <c r="E49" s="117"/>
      <c r="F49" s="117"/>
      <c r="G49" s="118"/>
      <c r="H49" s="119"/>
      <c r="I49" s="137"/>
      <c r="J49" s="117"/>
      <c r="K49" s="138"/>
      <c r="L49" s="128"/>
      <c r="M49" s="123">
        <f t="shared" si="2"/>
        <v>0</v>
      </c>
      <c r="N49" s="114">
        <f t="shared" si="2"/>
        <v>0</v>
      </c>
    </row>
    <row r="50" spans="1:14" ht="12.75">
      <c r="A50" s="115"/>
      <c r="B50" s="126"/>
      <c r="C50" s="117"/>
      <c r="D50" s="117"/>
      <c r="E50" s="117"/>
      <c r="F50" s="117"/>
      <c r="G50" s="118"/>
      <c r="H50" s="117"/>
      <c r="I50" s="137"/>
      <c r="J50" s="117"/>
      <c r="K50" s="138"/>
      <c r="L50" s="139">
        <f>E50*K50</f>
        <v>0</v>
      </c>
      <c r="M50" s="130">
        <f t="shared" si="2"/>
        <v>0</v>
      </c>
      <c r="N50" s="131">
        <f t="shared" si="2"/>
        <v>0</v>
      </c>
    </row>
    <row r="51" spans="1:14" ht="12.75">
      <c r="A51" s="115"/>
      <c r="B51" s="126"/>
      <c r="C51" s="117"/>
      <c r="D51" s="117"/>
      <c r="E51" s="117"/>
      <c r="F51" s="117"/>
      <c r="G51" s="118"/>
      <c r="H51" s="117"/>
      <c r="I51" s="137"/>
      <c r="J51" s="117"/>
      <c r="K51" s="138"/>
      <c r="L51" s="139">
        <f>E51*K51</f>
        <v>0</v>
      </c>
      <c r="M51" s="130">
        <f t="shared" si="2"/>
        <v>0</v>
      </c>
      <c r="N51" s="131">
        <f t="shared" si="2"/>
        <v>0</v>
      </c>
    </row>
    <row r="52" spans="1:14" ht="12.75" customHeight="1">
      <c r="A52" s="106"/>
      <c r="B52" s="107" t="s">
        <v>21</v>
      </c>
      <c r="C52" s="108">
        <f aca="true" t="shared" si="3" ref="C52:H52">SUM(C53:C59)</f>
        <v>0</v>
      </c>
      <c r="D52" s="108">
        <f t="shared" si="3"/>
        <v>0</v>
      </c>
      <c r="E52" s="108">
        <f t="shared" si="3"/>
        <v>0</v>
      </c>
      <c r="F52" s="108">
        <f t="shared" si="3"/>
        <v>0</v>
      </c>
      <c r="G52" s="109">
        <f t="shared" si="3"/>
        <v>0</v>
      </c>
      <c r="H52" s="108">
        <f t="shared" si="3"/>
        <v>0</v>
      </c>
      <c r="I52" s="110"/>
      <c r="J52" s="110"/>
      <c r="K52" s="135"/>
      <c r="L52" s="136">
        <f>SUM(L53:L59)</f>
        <v>0</v>
      </c>
      <c r="M52" s="123">
        <f t="shared" si="2"/>
        <v>0</v>
      </c>
      <c r="N52" s="114">
        <f t="shared" si="2"/>
        <v>0</v>
      </c>
    </row>
    <row r="53" spans="1:14" ht="12.75">
      <c r="A53" s="115"/>
      <c r="B53" s="116"/>
      <c r="C53" s="117"/>
      <c r="D53" s="117"/>
      <c r="E53" s="117"/>
      <c r="F53" s="117"/>
      <c r="G53" s="118"/>
      <c r="H53" s="119"/>
      <c r="I53" s="137"/>
      <c r="J53" s="117"/>
      <c r="K53" s="138"/>
      <c r="L53" s="128"/>
      <c r="M53" s="123"/>
      <c r="N53" s="114"/>
    </row>
    <row r="54" spans="1:14" ht="12.75">
      <c r="A54" s="115"/>
      <c r="B54" s="126"/>
      <c r="C54" s="117"/>
      <c r="D54" s="117"/>
      <c r="E54" s="117"/>
      <c r="F54" s="117"/>
      <c r="G54" s="118"/>
      <c r="H54" s="117"/>
      <c r="I54" s="137"/>
      <c r="J54" s="117"/>
      <c r="K54" s="138"/>
      <c r="L54" s="128"/>
      <c r="M54" s="123"/>
      <c r="N54" s="114"/>
    </row>
    <row r="55" spans="1:14" ht="12.75">
      <c r="A55" s="115"/>
      <c r="B55" s="126"/>
      <c r="C55" s="117"/>
      <c r="D55" s="117"/>
      <c r="E55" s="117"/>
      <c r="F55" s="117"/>
      <c r="G55" s="118"/>
      <c r="H55" s="117"/>
      <c r="I55" s="137"/>
      <c r="J55" s="117"/>
      <c r="K55" s="138"/>
      <c r="L55" s="128"/>
      <c r="M55" s="123"/>
      <c r="N55" s="114"/>
    </row>
    <row r="56" spans="1:14" ht="12.75">
      <c r="A56" s="115"/>
      <c r="B56" s="117"/>
      <c r="C56" s="117"/>
      <c r="D56" s="117"/>
      <c r="E56" s="117"/>
      <c r="F56" s="117"/>
      <c r="G56" s="118"/>
      <c r="H56" s="117"/>
      <c r="I56" s="137"/>
      <c r="J56" s="117"/>
      <c r="K56" s="138"/>
      <c r="L56" s="128"/>
      <c r="M56" s="123"/>
      <c r="N56" s="114"/>
    </row>
    <row r="57" spans="1:14" ht="12.75">
      <c r="A57" s="115"/>
      <c r="B57" s="117"/>
      <c r="C57" s="117"/>
      <c r="D57" s="117"/>
      <c r="E57" s="117"/>
      <c r="F57" s="117"/>
      <c r="G57" s="118"/>
      <c r="H57" s="117"/>
      <c r="I57" s="137"/>
      <c r="J57" s="117"/>
      <c r="K57" s="138"/>
      <c r="L57" s="128"/>
      <c r="M57" s="123"/>
      <c r="N57" s="114"/>
    </row>
    <row r="58" spans="1:14" ht="12.75">
      <c r="A58" s="115"/>
      <c r="B58" s="117"/>
      <c r="C58" s="117"/>
      <c r="D58" s="117"/>
      <c r="E58" s="117"/>
      <c r="F58" s="117"/>
      <c r="G58" s="118"/>
      <c r="H58" s="117"/>
      <c r="I58" s="117"/>
      <c r="J58" s="117"/>
      <c r="K58" s="138"/>
      <c r="L58" s="139"/>
      <c r="M58" s="130"/>
      <c r="N58" s="131"/>
    </row>
    <row r="59" spans="1:14" ht="12.75">
      <c r="A59" s="115"/>
      <c r="B59" s="117"/>
      <c r="C59" s="117"/>
      <c r="D59" s="117"/>
      <c r="E59" s="117"/>
      <c r="F59" s="117"/>
      <c r="G59" s="129"/>
      <c r="H59" s="117"/>
      <c r="I59" s="117"/>
      <c r="J59" s="117"/>
      <c r="K59" s="138"/>
      <c r="L59" s="139"/>
      <c r="M59" s="130"/>
      <c r="N59" s="131"/>
    </row>
    <row r="60" spans="1:14" ht="12.75">
      <c r="A60" s="106"/>
      <c r="B60" s="107" t="s">
        <v>22</v>
      </c>
      <c r="C60" s="108">
        <f aca="true" t="shared" si="4" ref="C60:H60">SUM(C61:C64)</f>
        <v>0</v>
      </c>
      <c r="D60" s="108">
        <f t="shared" si="4"/>
        <v>0</v>
      </c>
      <c r="E60" s="108">
        <f t="shared" si="4"/>
        <v>0</v>
      </c>
      <c r="F60" s="108">
        <f t="shared" si="4"/>
        <v>0</v>
      </c>
      <c r="G60" s="109">
        <f t="shared" si="4"/>
        <v>0</v>
      </c>
      <c r="H60" s="108">
        <f t="shared" si="4"/>
        <v>0</v>
      </c>
      <c r="I60" s="110"/>
      <c r="J60" s="110"/>
      <c r="K60" s="135"/>
      <c r="L60" s="136">
        <f>SUM(L61:L64)</f>
        <v>0</v>
      </c>
      <c r="M60" s="123">
        <f>L60*1.007</f>
        <v>0</v>
      </c>
      <c r="N60" s="114">
        <f aca="true" t="shared" si="5" ref="N60:N69">M60*1.007</f>
        <v>0</v>
      </c>
    </row>
    <row r="61" spans="1:14" ht="12.75">
      <c r="A61" s="115"/>
      <c r="B61" s="116"/>
      <c r="C61" s="117"/>
      <c r="D61" s="117"/>
      <c r="E61" s="117"/>
      <c r="F61" s="117"/>
      <c r="G61" s="118"/>
      <c r="H61" s="119"/>
      <c r="I61" s="117"/>
      <c r="J61" s="117"/>
      <c r="K61" s="138"/>
      <c r="L61" s="128"/>
      <c r="M61" s="123"/>
      <c r="N61" s="114"/>
    </row>
    <row r="62" spans="1:14" ht="12.75">
      <c r="A62" s="115"/>
      <c r="B62" s="126"/>
      <c r="C62" s="117"/>
      <c r="D62" s="117"/>
      <c r="E62" s="117"/>
      <c r="F62" s="117"/>
      <c r="G62" s="118"/>
      <c r="H62" s="117"/>
      <c r="I62" s="117"/>
      <c r="J62" s="117"/>
      <c r="K62" s="138"/>
      <c r="L62" s="128"/>
      <c r="M62" s="123"/>
      <c r="N62" s="114"/>
    </row>
    <row r="63" spans="1:14" ht="12.75">
      <c r="A63" s="115"/>
      <c r="B63" s="117"/>
      <c r="C63" s="117"/>
      <c r="D63" s="117"/>
      <c r="E63" s="117"/>
      <c r="F63" s="117"/>
      <c r="G63" s="118"/>
      <c r="H63" s="117"/>
      <c r="I63" s="117"/>
      <c r="J63" s="117"/>
      <c r="K63" s="138"/>
      <c r="L63" s="122"/>
      <c r="M63" s="130"/>
      <c r="N63" s="131"/>
    </row>
    <row r="64" spans="1:14" ht="12.75">
      <c r="A64" s="115"/>
      <c r="B64" s="117"/>
      <c r="C64" s="117"/>
      <c r="D64" s="117"/>
      <c r="E64" s="117"/>
      <c r="F64" s="117"/>
      <c r="G64" s="118"/>
      <c r="H64" s="117"/>
      <c r="I64" s="117"/>
      <c r="J64" s="117"/>
      <c r="K64" s="138"/>
      <c r="L64" s="122"/>
      <c r="M64" s="130"/>
      <c r="N64" s="131"/>
    </row>
    <row r="65" spans="1:14" ht="12.75">
      <c r="A65" s="106"/>
      <c r="B65" s="107" t="s">
        <v>83</v>
      </c>
      <c r="C65" s="108">
        <f aca="true" t="shared" si="6" ref="C65:H65">SUM(C66:C69)</f>
        <v>0</v>
      </c>
      <c r="D65" s="108">
        <f t="shared" si="6"/>
        <v>0</v>
      </c>
      <c r="E65" s="108">
        <f t="shared" si="6"/>
        <v>0</v>
      </c>
      <c r="F65" s="108">
        <f t="shared" si="6"/>
        <v>0</v>
      </c>
      <c r="G65" s="109">
        <f t="shared" si="6"/>
        <v>0</v>
      </c>
      <c r="H65" s="108">
        <f t="shared" si="6"/>
        <v>0</v>
      </c>
      <c r="I65" s="110"/>
      <c r="J65" s="110"/>
      <c r="K65" s="135"/>
      <c r="L65" s="128">
        <f>SUM(L66:L69)</f>
        <v>0</v>
      </c>
      <c r="M65" s="130">
        <f>L65*1.007</f>
        <v>0</v>
      </c>
      <c r="N65" s="131">
        <f t="shared" si="5"/>
        <v>0</v>
      </c>
    </row>
    <row r="66" spans="1:14" ht="12.75">
      <c r="A66" s="115"/>
      <c r="B66" s="117"/>
      <c r="C66" s="117"/>
      <c r="D66" s="117"/>
      <c r="E66" s="117"/>
      <c r="F66" s="117"/>
      <c r="G66" s="129"/>
      <c r="H66" s="119"/>
      <c r="I66" s="117"/>
      <c r="J66" s="117"/>
      <c r="K66" s="138"/>
      <c r="L66" s="128"/>
      <c r="M66" s="123">
        <f>L66*1.007</f>
        <v>0</v>
      </c>
      <c r="N66" s="114">
        <f t="shared" si="5"/>
        <v>0</v>
      </c>
    </row>
    <row r="67" spans="1:14" ht="12.75">
      <c r="A67" s="115"/>
      <c r="B67" s="117"/>
      <c r="C67" s="117"/>
      <c r="D67" s="117"/>
      <c r="E67" s="117"/>
      <c r="F67" s="117"/>
      <c r="G67" s="129"/>
      <c r="H67" s="117"/>
      <c r="I67" s="117"/>
      <c r="J67" s="117"/>
      <c r="K67" s="138"/>
      <c r="L67" s="139">
        <f>E67*K67</f>
        <v>0</v>
      </c>
      <c r="M67" s="130">
        <f>L67*1.007</f>
        <v>0</v>
      </c>
      <c r="N67" s="131">
        <f t="shared" si="5"/>
        <v>0</v>
      </c>
    </row>
    <row r="68" spans="1:14" ht="12.75">
      <c r="A68" s="115"/>
      <c r="B68" s="117"/>
      <c r="C68" s="117"/>
      <c r="D68" s="117"/>
      <c r="E68" s="117"/>
      <c r="F68" s="117"/>
      <c r="G68" s="129"/>
      <c r="H68" s="117"/>
      <c r="I68" s="117"/>
      <c r="J68" s="117"/>
      <c r="K68" s="138"/>
      <c r="L68" s="139">
        <f>E68*K68</f>
        <v>0</v>
      </c>
      <c r="M68" s="130">
        <f>L68*1.007</f>
        <v>0</v>
      </c>
      <c r="N68" s="131">
        <f t="shared" si="5"/>
        <v>0</v>
      </c>
    </row>
    <row r="69" spans="1:14" ht="12.75" customHeight="1" thickBot="1">
      <c r="A69" s="115"/>
      <c r="B69" s="117"/>
      <c r="C69" s="117"/>
      <c r="D69" s="117"/>
      <c r="E69" s="117"/>
      <c r="F69" s="117"/>
      <c r="G69" s="129"/>
      <c r="H69" s="140"/>
      <c r="I69" s="117"/>
      <c r="J69" s="117"/>
      <c r="K69" s="138"/>
      <c r="L69" s="139">
        <f>E69*K69</f>
        <v>0</v>
      </c>
      <c r="M69" s="141">
        <f>L69*1.007</f>
        <v>0</v>
      </c>
      <c r="N69" s="142">
        <f t="shared" si="5"/>
        <v>0</v>
      </c>
    </row>
    <row r="70" spans="1:250" s="148" customFormat="1" ht="16.5" customHeight="1" thickBot="1" thickTop="1">
      <c r="A70" s="219" t="s">
        <v>91</v>
      </c>
      <c r="B70" s="220"/>
      <c r="C70" s="143">
        <f aca="true" t="shared" si="7" ref="C70:H70">SUM(C24+C33+C48+C52+C60+C65)</f>
        <v>4</v>
      </c>
      <c r="D70" s="143">
        <f t="shared" si="7"/>
        <v>3</v>
      </c>
      <c r="E70" s="143">
        <f t="shared" si="7"/>
        <v>4</v>
      </c>
      <c r="F70" s="143">
        <f t="shared" si="7"/>
        <v>4</v>
      </c>
      <c r="G70" s="143">
        <f t="shared" si="7"/>
        <v>4</v>
      </c>
      <c r="H70" s="143">
        <f t="shared" si="7"/>
        <v>3</v>
      </c>
      <c r="I70" s="144"/>
      <c r="J70" s="144"/>
      <c r="K70" s="145"/>
      <c r="L70" s="146">
        <f>SUM(L24+L33+L48+L52+L60+L65)</f>
        <v>5.374</v>
      </c>
      <c r="M70" s="147">
        <v>5.374</v>
      </c>
      <c r="N70" s="147">
        <v>5.374</v>
      </c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</row>
    <row r="71" ht="13.5" thickTop="1">
      <c r="K71" s="149"/>
    </row>
    <row r="72" ht="12.75">
      <c r="K72" s="149"/>
    </row>
    <row r="73" spans="1:11" ht="12.75">
      <c r="A73" s="150" t="s">
        <v>23</v>
      </c>
      <c r="H73" s="150"/>
      <c r="I73" s="150"/>
      <c r="J73" s="150"/>
      <c r="K73" s="151"/>
    </row>
    <row r="74" spans="1:12" ht="13.5" thickBot="1">
      <c r="A74" s="152"/>
      <c r="B74" s="153"/>
      <c r="C74" s="153"/>
      <c r="D74" s="153"/>
      <c r="E74" s="153"/>
      <c r="F74" s="153"/>
      <c r="G74" s="153"/>
      <c r="H74" s="152"/>
      <c r="I74" s="152"/>
      <c r="J74" s="152"/>
      <c r="K74" s="154"/>
      <c r="L74" s="153"/>
    </row>
    <row r="75" spans="1:12" ht="13.5" thickBot="1">
      <c r="A75" s="152"/>
      <c r="B75" s="153"/>
      <c r="C75" s="153"/>
      <c r="D75" s="153"/>
      <c r="E75" s="153"/>
      <c r="F75" s="153"/>
      <c r="G75" s="153"/>
      <c r="H75" s="152"/>
      <c r="I75" s="152"/>
      <c r="J75" s="152"/>
      <c r="K75" s="154"/>
      <c r="L75" s="153"/>
    </row>
    <row r="76" spans="1:12" ht="13.5" thickBot="1">
      <c r="A76" s="152"/>
      <c r="B76" s="153"/>
      <c r="C76" s="153"/>
      <c r="D76" s="153"/>
      <c r="E76" s="153"/>
      <c r="F76" s="153"/>
      <c r="G76" s="153"/>
      <c r="H76" s="152"/>
      <c r="I76" s="152"/>
      <c r="J76" s="152"/>
      <c r="K76" s="154"/>
      <c r="L76" s="153"/>
    </row>
    <row r="77" ht="12.75">
      <c r="H77" s="71"/>
    </row>
    <row r="78" ht="12.75">
      <c r="H78" s="71"/>
    </row>
    <row r="79" spans="1:8" ht="12.75">
      <c r="A79" s="155" t="s">
        <v>24</v>
      </c>
      <c r="B79" s="155"/>
      <c r="C79" s="155"/>
      <c r="D79" s="155"/>
      <c r="E79" s="155"/>
      <c r="F79" s="155"/>
      <c r="G79" s="155"/>
      <c r="H79" s="155"/>
    </row>
    <row r="80" spans="1:8" ht="12.75">
      <c r="A80" s="155" t="s">
        <v>25</v>
      </c>
      <c r="B80" s="155"/>
      <c r="C80" s="155"/>
      <c r="D80" s="155"/>
      <c r="E80" s="155"/>
      <c r="F80" s="155"/>
      <c r="G80" s="155"/>
      <c r="H80" s="155"/>
    </row>
    <row r="81" ht="12.75">
      <c r="H81" s="71"/>
    </row>
    <row r="82" ht="12.75">
      <c r="H82" s="71"/>
    </row>
    <row r="83" ht="12.75">
      <c r="H83" s="71"/>
    </row>
    <row r="84" ht="12.75">
      <c r="H84" s="71"/>
    </row>
    <row r="85" ht="12.75">
      <c r="H85" s="71"/>
    </row>
    <row r="86" ht="12.75">
      <c r="H86" s="150"/>
    </row>
    <row r="87" spans="1:8" ht="12.75">
      <c r="A87" s="150" t="s">
        <v>84</v>
      </c>
      <c r="B87" s="150"/>
      <c r="C87" s="150"/>
      <c r="D87" s="150"/>
      <c r="E87" s="150"/>
      <c r="F87" s="150"/>
      <c r="H87" s="71"/>
    </row>
    <row r="88" spans="7:8" ht="12.75">
      <c r="G88" s="156"/>
      <c r="H88" s="71"/>
    </row>
    <row r="89" spans="1:8" ht="12.75">
      <c r="A89" s="150" t="s">
        <v>26</v>
      </c>
      <c r="B89" s="150" t="s">
        <v>65</v>
      </c>
      <c r="C89" s="150"/>
      <c r="H89" s="71"/>
    </row>
    <row r="90" ht="12.75">
      <c r="H90" s="71"/>
    </row>
    <row r="91" spans="1:12" ht="12.75">
      <c r="A91" s="156"/>
      <c r="B91" s="156" t="s">
        <v>27</v>
      </c>
      <c r="C91" s="157">
        <f>L70</f>
        <v>5.374</v>
      </c>
      <c r="D91" s="158" t="s">
        <v>28</v>
      </c>
      <c r="E91" s="159">
        <v>5563.52</v>
      </c>
      <c r="F91" s="156" t="s">
        <v>29</v>
      </c>
      <c r="G91" s="156" t="s">
        <v>30</v>
      </c>
      <c r="H91" s="156"/>
      <c r="J91" s="160"/>
      <c r="L91" s="161">
        <v>358764</v>
      </c>
    </row>
    <row r="92" spans="1:12" ht="12.75">
      <c r="A92" s="156"/>
      <c r="B92" s="156"/>
      <c r="C92" s="156"/>
      <c r="D92" s="156"/>
      <c r="E92" s="156"/>
      <c r="F92" s="156"/>
      <c r="G92" s="156"/>
      <c r="H92" s="156"/>
      <c r="J92" s="162"/>
      <c r="L92" s="161"/>
    </row>
    <row r="93" spans="1:12" ht="12.75">
      <c r="A93" s="156"/>
      <c r="B93" s="156"/>
      <c r="C93" s="156"/>
      <c r="D93" s="156"/>
      <c r="E93" s="156"/>
      <c r="F93" s="156"/>
      <c r="G93" s="156" t="s">
        <v>31</v>
      </c>
      <c r="H93" s="156"/>
      <c r="J93" s="162"/>
      <c r="L93" s="161">
        <v>15000</v>
      </c>
    </row>
    <row r="94" spans="1:12" ht="12.75">
      <c r="A94" s="156"/>
      <c r="B94" s="156"/>
      <c r="C94" s="156"/>
      <c r="D94" s="156"/>
      <c r="E94" s="156"/>
      <c r="F94" s="156"/>
      <c r="G94" s="156"/>
      <c r="H94" s="156"/>
      <c r="J94" s="162"/>
      <c r="L94" s="161"/>
    </row>
    <row r="95" spans="1:12" ht="13.5" thickBot="1">
      <c r="A95" s="163"/>
      <c r="B95" s="164"/>
      <c r="C95" s="164"/>
      <c r="D95" s="163"/>
      <c r="E95" s="156"/>
      <c r="F95" s="156"/>
      <c r="G95" s="156" t="s">
        <v>32</v>
      </c>
      <c r="H95" s="163"/>
      <c r="I95" s="79"/>
      <c r="J95" s="165"/>
      <c r="K95" s="165"/>
      <c r="L95" s="166">
        <v>61707</v>
      </c>
    </row>
    <row r="96" spans="1:12" ht="13.5" thickTop="1">
      <c r="A96" s="163"/>
      <c r="B96" s="164"/>
      <c r="C96" s="164"/>
      <c r="D96" s="163"/>
      <c r="E96" s="156"/>
      <c r="F96" s="156"/>
      <c r="G96" s="167"/>
      <c r="H96" s="167"/>
      <c r="J96" s="162"/>
      <c r="L96" s="161"/>
    </row>
    <row r="97" spans="1:12" ht="12.75">
      <c r="A97" s="163"/>
      <c r="B97" s="163"/>
      <c r="C97" s="163"/>
      <c r="D97" s="163"/>
      <c r="E97" s="163"/>
      <c r="F97" s="163"/>
      <c r="G97" s="163" t="s">
        <v>33</v>
      </c>
      <c r="H97" s="163"/>
      <c r="J97" s="168"/>
      <c r="L97" s="161">
        <v>435471</v>
      </c>
    </row>
    <row r="98" spans="1:10" ht="12.75">
      <c r="A98" s="163"/>
      <c r="B98" s="163"/>
      <c r="C98" s="163"/>
      <c r="D98" s="163"/>
      <c r="E98" s="163"/>
      <c r="F98" s="163"/>
      <c r="G98" s="163"/>
      <c r="H98" s="163"/>
      <c r="J98" s="169"/>
    </row>
    <row r="99" spans="1:10" ht="12.75">
      <c r="A99" s="170"/>
      <c r="B99" s="170"/>
      <c r="C99" s="170"/>
      <c r="D99" s="163"/>
      <c r="E99" s="163"/>
      <c r="F99" s="163"/>
      <c r="G99" s="163"/>
      <c r="H99" s="163"/>
      <c r="J99" s="169"/>
    </row>
    <row r="100" spans="1:12" ht="12.75">
      <c r="A100" s="171" t="s">
        <v>34</v>
      </c>
      <c r="B100" s="150" t="s">
        <v>65</v>
      </c>
      <c r="C100" s="150"/>
      <c r="H100" s="71"/>
      <c r="J100" s="169"/>
      <c r="L100" s="161"/>
    </row>
    <row r="101" spans="8:10" ht="12.75">
      <c r="H101" s="71"/>
      <c r="J101" s="169"/>
    </row>
    <row r="102" spans="1:12" ht="38.25">
      <c r="A102" s="156"/>
      <c r="B102" s="172" t="s">
        <v>35</v>
      </c>
      <c r="C102" s="173">
        <f>M70</f>
        <v>5.374</v>
      </c>
      <c r="D102" s="158" t="s">
        <v>28</v>
      </c>
      <c r="E102" s="159" t="s">
        <v>118</v>
      </c>
      <c r="F102" s="156" t="s">
        <v>29</v>
      </c>
      <c r="G102" s="156" t="s">
        <v>30</v>
      </c>
      <c r="H102" s="156"/>
      <c r="J102" s="160"/>
      <c r="L102" s="161">
        <v>391787.78</v>
      </c>
    </row>
    <row r="103" spans="1:12" ht="12.75">
      <c r="A103" s="156"/>
      <c r="B103" s="156"/>
      <c r="C103" s="156"/>
      <c r="D103" s="156"/>
      <c r="E103" s="156"/>
      <c r="F103" s="156"/>
      <c r="G103" s="156"/>
      <c r="H103" s="156"/>
      <c r="J103" s="162"/>
      <c r="L103" s="161"/>
    </row>
    <row r="104" spans="1:12" ht="12.75">
      <c r="A104" s="156"/>
      <c r="B104" s="156"/>
      <c r="C104" s="156"/>
      <c r="D104" s="156"/>
      <c r="E104" s="156"/>
      <c r="F104" s="156"/>
      <c r="G104" s="156" t="s">
        <v>31</v>
      </c>
      <c r="H104" s="156"/>
      <c r="J104" s="162"/>
      <c r="L104" s="161">
        <v>15000</v>
      </c>
    </row>
    <row r="105" spans="1:12" ht="12.75">
      <c r="A105" s="156"/>
      <c r="B105" s="156"/>
      <c r="C105" s="156"/>
      <c r="D105" s="156"/>
      <c r="E105" s="156"/>
      <c r="F105" s="156"/>
      <c r="G105" s="156"/>
      <c r="H105" s="156"/>
      <c r="J105" s="162"/>
      <c r="L105" s="161"/>
    </row>
    <row r="106" spans="1:12" ht="13.5" thickBot="1">
      <c r="A106" s="163"/>
      <c r="B106" s="164"/>
      <c r="C106" s="164"/>
      <c r="D106" s="163"/>
      <c r="E106" s="156"/>
      <c r="F106" s="156"/>
      <c r="G106" s="156" t="s">
        <v>32</v>
      </c>
      <c r="H106" s="163"/>
      <c r="I106" s="79"/>
      <c r="J106" s="165"/>
      <c r="K106" s="165"/>
      <c r="L106" s="166">
        <v>67387.49</v>
      </c>
    </row>
    <row r="107" spans="1:12" ht="13.5" thickTop="1">
      <c r="A107" s="163"/>
      <c r="B107" s="164"/>
      <c r="C107" s="164"/>
      <c r="D107" s="163"/>
      <c r="E107" s="156"/>
      <c r="F107" s="156"/>
      <c r="G107" s="167"/>
      <c r="H107" s="167"/>
      <c r="J107" s="162"/>
      <c r="L107" s="161"/>
    </row>
    <row r="108" spans="1:12" ht="12.75">
      <c r="A108" s="163"/>
      <c r="B108" s="163"/>
      <c r="C108" s="163"/>
      <c r="D108" s="163"/>
      <c r="E108" s="163"/>
      <c r="F108" s="163"/>
      <c r="G108" s="163" t="s">
        <v>33</v>
      </c>
      <c r="H108" s="163"/>
      <c r="J108" s="168"/>
      <c r="L108" s="161">
        <v>474175.27</v>
      </c>
    </row>
    <row r="109" spans="1:12" ht="12.75">
      <c r="A109" s="163"/>
      <c r="B109" s="163"/>
      <c r="C109" s="163"/>
      <c r="D109" s="163"/>
      <c r="E109" s="163"/>
      <c r="F109" s="163"/>
      <c r="G109" s="163"/>
      <c r="H109" s="163"/>
      <c r="J109" s="169"/>
      <c r="L109" s="161"/>
    </row>
    <row r="110" spans="1:12" ht="12.75">
      <c r="A110" s="76"/>
      <c r="B110" s="76"/>
      <c r="C110" s="76"/>
      <c r="D110" s="76"/>
      <c r="E110" s="76"/>
      <c r="F110" s="76"/>
      <c r="G110" s="76"/>
      <c r="J110" s="169"/>
      <c r="L110" s="161"/>
    </row>
    <row r="111" spans="1:12" ht="12.75">
      <c r="A111" s="150" t="s">
        <v>36</v>
      </c>
      <c r="B111" s="150" t="s">
        <v>66</v>
      </c>
      <c r="C111" s="150"/>
      <c r="H111" s="71"/>
      <c r="J111" s="169"/>
      <c r="L111" s="161"/>
    </row>
    <row r="112" spans="8:12" ht="12.75">
      <c r="H112" s="71"/>
      <c r="J112" s="169"/>
      <c r="L112" s="161"/>
    </row>
    <row r="113" spans="1:12" ht="38.25">
      <c r="A113" s="156"/>
      <c r="B113" s="172" t="s">
        <v>37</v>
      </c>
      <c r="C113" s="173">
        <f>N70</f>
        <v>5.374</v>
      </c>
      <c r="D113" s="158" t="s">
        <v>28</v>
      </c>
      <c r="E113" s="159">
        <v>6616.07</v>
      </c>
      <c r="F113" s="156" t="s">
        <v>29</v>
      </c>
      <c r="G113" s="156" t="s">
        <v>30</v>
      </c>
      <c r="H113" s="156"/>
      <c r="J113" s="160"/>
      <c r="L113" s="161">
        <v>426657.12</v>
      </c>
    </row>
    <row r="114" spans="1:12" ht="12.75">
      <c r="A114" s="156"/>
      <c r="B114" s="156"/>
      <c r="C114" s="156"/>
      <c r="D114" s="156"/>
      <c r="E114" s="156"/>
      <c r="F114" s="156"/>
      <c r="G114" s="156"/>
      <c r="H114" s="156"/>
      <c r="J114" s="162"/>
      <c r="L114" s="161"/>
    </row>
    <row r="115" spans="1:12" ht="12.75">
      <c r="A115" s="156"/>
      <c r="B115" s="156"/>
      <c r="C115" s="156"/>
      <c r="D115" s="156"/>
      <c r="E115" s="156"/>
      <c r="F115" s="156"/>
      <c r="G115" s="156" t="s">
        <v>31</v>
      </c>
      <c r="H115" s="156"/>
      <c r="J115" s="162"/>
      <c r="L115" s="161">
        <v>15000</v>
      </c>
    </row>
    <row r="116" spans="1:12" ht="12.75">
      <c r="A116" s="156"/>
      <c r="B116" s="156"/>
      <c r="C116" s="156"/>
      <c r="D116" s="156"/>
      <c r="E116" s="156"/>
      <c r="F116" s="156"/>
      <c r="G116" s="156"/>
      <c r="H116" s="156"/>
      <c r="J116" s="162"/>
      <c r="L116" s="161"/>
    </row>
    <row r="117" spans="1:12" ht="13.5" thickBot="1">
      <c r="A117" s="163"/>
      <c r="B117" s="164"/>
      <c r="C117" s="164"/>
      <c r="D117" s="163"/>
      <c r="E117" s="156"/>
      <c r="F117" s="156"/>
      <c r="G117" s="156" t="s">
        <v>32</v>
      </c>
      <c r="H117" s="163"/>
      <c r="I117" s="79"/>
      <c r="J117" s="165"/>
      <c r="K117" s="165"/>
      <c r="L117" s="166">
        <v>79500.43</v>
      </c>
    </row>
    <row r="118" spans="1:12" ht="13.5" thickTop="1">
      <c r="A118" s="163"/>
      <c r="B118" s="164"/>
      <c r="C118" s="164"/>
      <c r="D118" s="163"/>
      <c r="E118" s="156"/>
      <c r="F118" s="156"/>
      <c r="G118" s="167"/>
      <c r="H118" s="167"/>
      <c r="J118" s="162"/>
      <c r="L118" s="161"/>
    </row>
    <row r="119" spans="1:12" ht="12.75">
      <c r="A119" s="163"/>
      <c r="B119" s="163"/>
      <c r="C119" s="163"/>
      <c r="D119" s="163"/>
      <c r="E119" s="163"/>
      <c r="F119" s="163"/>
      <c r="G119" s="163" t="s">
        <v>33</v>
      </c>
      <c r="H119" s="163"/>
      <c r="J119" s="168"/>
      <c r="L119" s="161">
        <v>521157.55</v>
      </c>
    </row>
    <row r="120" spans="1:12" ht="12.75">
      <c r="A120" s="163"/>
      <c r="B120" s="163"/>
      <c r="C120" s="163"/>
      <c r="D120" s="163"/>
      <c r="E120" s="163"/>
      <c r="F120" s="163"/>
      <c r="G120" s="163"/>
      <c r="H120" s="163"/>
      <c r="L120" s="161"/>
    </row>
    <row r="121" spans="1:12" ht="12.75">
      <c r="A121" s="163"/>
      <c r="B121" s="163"/>
      <c r="C121" s="163"/>
      <c r="D121" s="163"/>
      <c r="E121" s="163"/>
      <c r="F121" s="163"/>
      <c r="G121" s="163"/>
      <c r="H121" s="163"/>
      <c r="L121" s="161"/>
    </row>
    <row r="122" spans="1:12" ht="12.75">
      <c r="A122" s="76"/>
      <c r="B122" s="76"/>
      <c r="C122" s="76"/>
      <c r="D122" s="76"/>
      <c r="E122" s="76"/>
      <c r="F122" s="76"/>
      <c r="G122" s="76"/>
      <c r="L122" s="161"/>
    </row>
    <row r="123" spans="1:12" ht="12.75">
      <c r="A123" s="174" t="s">
        <v>85</v>
      </c>
      <c r="B123" s="76" t="s">
        <v>86</v>
      </c>
      <c r="C123" s="76"/>
      <c r="D123" s="76"/>
      <c r="E123" s="76"/>
      <c r="F123" s="76"/>
      <c r="G123" s="76"/>
      <c r="L123" s="161"/>
    </row>
    <row r="124" spans="1:12" ht="12.75">
      <c r="A124" s="174" t="s">
        <v>87</v>
      </c>
      <c r="B124" s="175" t="s">
        <v>88</v>
      </c>
      <c r="C124" s="175"/>
      <c r="D124" s="76"/>
      <c r="E124" s="76"/>
      <c r="F124" s="76"/>
      <c r="G124" s="76"/>
      <c r="L124" s="161"/>
    </row>
    <row r="125" spans="1:12" ht="12.75">
      <c r="A125" s="158"/>
      <c r="B125" s="176"/>
      <c r="H125" s="150"/>
      <c r="L125" s="161"/>
    </row>
    <row r="126" spans="8:12" ht="12.75">
      <c r="H126" s="150"/>
      <c r="L126" s="161"/>
    </row>
    <row r="127" spans="8:12" ht="12.75">
      <c r="H127" s="150"/>
      <c r="L127" s="161"/>
    </row>
    <row r="128" spans="8:13" ht="12.75">
      <c r="H128" s="156"/>
      <c r="I128" s="156"/>
      <c r="J128" s="156"/>
      <c r="K128" s="156"/>
      <c r="L128" s="177"/>
      <c r="M128" s="156"/>
    </row>
    <row r="129" spans="6:13" ht="12.75" customHeight="1">
      <c r="F129" s="156"/>
      <c r="H129" s="156"/>
      <c r="I129" s="245" t="s">
        <v>89</v>
      </c>
      <c r="J129" s="245"/>
      <c r="K129" s="156"/>
      <c r="L129" s="177"/>
      <c r="M129" s="156"/>
    </row>
    <row r="130" spans="6:13" ht="12.75">
      <c r="F130" s="163"/>
      <c r="H130" s="163"/>
      <c r="I130" s="245"/>
      <c r="J130" s="245"/>
      <c r="K130" s="156"/>
      <c r="L130" s="178"/>
      <c r="M130" s="163"/>
    </row>
    <row r="131" spans="6:13" ht="12.75">
      <c r="F131" s="163"/>
      <c r="H131" s="163"/>
      <c r="I131" s="246"/>
      <c r="J131" s="246"/>
      <c r="K131" s="156"/>
      <c r="L131" s="178"/>
      <c r="M131" s="163"/>
    </row>
    <row r="132" spans="6:13" ht="12.75">
      <c r="F132" s="163"/>
      <c r="H132" s="163"/>
      <c r="I132" s="226" t="s">
        <v>90</v>
      </c>
      <c r="J132" s="226"/>
      <c r="K132" s="163"/>
      <c r="L132" s="178"/>
      <c r="M132" s="163"/>
    </row>
    <row r="133" spans="8:13" ht="12.75">
      <c r="H133" s="163"/>
      <c r="I133" s="163"/>
      <c r="J133" s="163"/>
      <c r="K133" s="163"/>
      <c r="L133" s="163"/>
      <c r="M133" s="163"/>
    </row>
    <row r="134" spans="8:13" ht="12.75">
      <c r="H134" s="170"/>
      <c r="I134" s="163"/>
      <c r="J134" s="163"/>
      <c r="K134" s="163"/>
      <c r="L134" s="163"/>
      <c r="M134" s="163"/>
    </row>
    <row r="135" ht="12.75">
      <c r="H135" s="171"/>
    </row>
    <row r="136" ht="12.75">
      <c r="H136" s="71"/>
    </row>
    <row r="137" spans="8:13" ht="12.75">
      <c r="H137" s="156"/>
      <c r="I137" s="158"/>
      <c r="J137" s="156"/>
      <c r="K137" s="156"/>
      <c r="L137" s="156"/>
      <c r="M137" s="156"/>
    </row>
    <row r="138" spans="8:13" ht="12.75">
      <c r="H138" s="156"/>
      <c r="I138" s="156"/>
      <c r="J138" s="156"/>
      <c r="K138" s="156"/>
      <c r="L138" s="156"/>
      <c r="M138" s="156"/>
    </row>
    <row r="139" spans="8:13" ht="12.75">
      <c r="H139" s="156"/>
      <c r="I139" s="156"/>
      <c r="J139" s="156"/>
      <c r="K139" s="156"/>
      <c r="L139" s="156"/>
      <c r="M139" s="156"/>
    </row>
    <row r="140" spans="8:13" ht="12.75">
      <c r="H140" s="156"/>
      <c r="I140" s="156"/>
      <c r="J140" s="156"/>
      <c r="K140" s="156"/>
      <c r="L140" s="156"/>
      <c r="M140" s="156"/>
    </row>
    <row r="141" spans="8:13" ht="12.75">
      <c r="H141" s="163"/>
      <c r="I141" s="163"/>
      <c r="J141" s="156"/>
      <c r="K141" s="156"/>
      <c r="L141" s="163"/>
      <c r="M141" s="163"/>
    </row>
    <row r="142" spans="8:13" ht="12.75">
      <c r="H142" s="163"/>
      <c r="I142" s="163"/>
      <c r="J142" s="156"/>
      <c r="K142" s="156"/>
      <c r="L142" s="163"/>
      <c r="M142" s="163"/>
    </row>
    <row r="143" spans="8:13" ht="12.75">
      <c r="H143" s="163"/>
      <c r="I143" s="163"/>
      <c r="J143" s="163"/>
      <c r="K143" s="163"/>
      <c r="L143" s="163"/>
      <c r="M143" s="163"/>
    </row>
    <row r="144" spans="8:13" ht="12.75">
      <c r="H144" s="163"/>
      <c r="I144" s="163"/>
      <c r="J144" s="163"/>
      <c r="K144" s="163"/>
      <c r="L144" s="163"/>
      <c r="M144" s="163"/>
    </row>
    <row r="145" spans="9:13" ht="12.75">
      <c r="I145" s="76"/>
      <c r="J145" s="76"/>
      <c r="K145" s="76"/>
      <c r="L145" s="76"/>
      <c r="M145" s="76"/>
    </row>
    <row r="146" ht="12.75">
      <c r="H146" s="150"/>
    </row>
    <row r="147" ht="12.75">
      <c r="H147" s="71"/>
    </row>
    <row r="148" spans="8:13" ht="12.75">
      <c r="H148" s="156"/>
      <c r="I148" s="158"/>
      <c r="J148" s="156"/>
      <c r="K148" s="156"/>
      <c r="L148" s="156"/>
      <c r="M148" s="156"/>
    </row>
    <row r="149" spans="8:13" ht="12.75">
      <c r="H149" s="156"/>
      <c r="I149" s="156"/>
      <c r="J149" s="156"/>
      <c r="K149" s="156"/>
      <c r="L149" s="156"/>
      <c r="M149" s="156"/>
    </row>
    <row r="150" spans="8:13" ht="12.75">
      <c r="H150" s="156"/>
      <c r="I150" s="156"/>
      <c r="J150" s="156"/>
      <c r="K150" s="156"/>
      <c r="L150" s="156"/>
      <c r="M150" s="156"/>
    </row>
    <row r="151" spans="8:13" ht="12.75">
      <c r="H151" s="156"/>
      <c r="I151" s="156"/>
      <c r="J151" s="156"/>
      <c r="K151" s="156"/>
      <c r="L151" s="156"/>
      <c r="M151" s="156"/>
    </row>
    <row r="152" spans="8:13" ht="12.75">
      <c r="H152" s="163"/>
      <c r="I152" s="163"/>
      <c r="J152" s="156"/>
      <c r="K152" s="156"/>
      <c r="L152" s="163"/>
      <c r="M152" s="163"/>
    </row>
    <row r="153" spans="8:13" ht="12.75">
      <c r="H153" s="163"/>
      <c r="I153" s="163"/>
      <c r="J153" s="156"/>
      <c r="K153" s="156"/>
      <c r="L153" s="163"/>
      <c r="M153" s="163"/>
    </row>
    <row r="154" spans="8:13" ht="12.75">
      <c r="H154" s="163"/>
      <c r="I154" s="163"/>
      <c r="J154" s="163"/>
      <c r="K154" s="163"/>
      <c r="L154" s="163"/>
      <c r="M154" s="163"/>
    </row>
    <row r="155" spans="8:13" ht="12.75">
      <c r="H155" s="163"/>
      <c r="I155" s="163"/>
      <c r="J155" s="163"/>
      <c r="K155" s="163"/>
      <c r="L155" s="163"/>
      <c r="M155" s="163"/>
    </row>
    <row r="156" spans="9:13" ht="12.75">
      <c r="I156" s="76"/>
      <c r="J156" s="76"/>
      <c r="K156" s="76"/>
      <c r="L156" s="76"/>
      <c r="M156" s="76"/>
    </row>
    <row r="157" spans="8:13" ht="12.75">
      <c r="H157" s="174"/>
      <c r="I157" s="76"/>
      <c r="J157" s="76"/>
      <c r="K157" s="76"/>
      <c r="L157" s="76"/>
      <c r="M157" s="76"/>
    </row>
    <row r="158" spans="8:13" ht="12.75">
      <c r="H158" s="174"/>
      <c r="I158" s="76"/>
      <c r="J158" s="76"/>
      <c r="K158" s="76"/>
      <c r="L158" s="76"/>
      <c r="M158" s="76"/>
    </row>
  </sheetData>
  <sheetProtection/>
  <mergeCells count="20">
    <mergeCell ref="I132:J132"/>
    <mergeCell ref="M16:M20"/>
    <mergeCell ref="N16:N20"/>
    <mergeCell ref="E17:G17"/>
    <mergeCell ref="C16:C20"/>
    <mergeCell ref="D16:D20"/>
    <mergeCell ref="E16:G16"/>
    <mergeCell ref="I16:K16"/>
    <mergeCell ref="I129:J130"/>
    <mergeCell ref="I131:J131"/>
    <mergeCell ref="A1:L1"/>
    <mergeCell ref="B2:L2"/>
    <mergeCell ref="B4:C4"/>
    <mergeCell ref="B7:L7"/>
    <mergeCell ref="A70:B70"/>
    <mergeCell ref="B8:L8"/>
    <mergeCell ref="B9:C9"/>
    <mergeCell ref="B10:C10"/>
    <mergeCell ref="A16:A19"/>
    <mergeCell ref="B16:B19"/>
  </mergeCells>
  <printOptions/>
  <pageMargins left="0.2" right="0.16" top="0.4" bottom="0.36" header="0.25" footer="0.17"/>
  <pageSetup horizontalDpi="600" verticalDpi="600" orientation="landscape" paperSize="9" scale="74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C306"/>
  <sheetViews>
    <sheetView tabSelected="1" zoomScaleSheetLayoutView="80" zoomScalePageLayoutView="0" workbookViewId="0" topLeftCell="A94">
      <selection activeCell="B103" sqref="B103"/>
    </sheetView>
  </sheetViews>
  <sheetFormatPr defaultColWidth="9.140625" defaultRowHeight="12.75"/>
  <cols>
    <col min="1" max="1" width="9.140625" style="8" customWidth="1"/>
    <col min="2" max="2" width="23.28125" style="6" customWidth="1"/>
    <col min="3" max="3" width="30.421875" style="7" customWidth="1"/>
    <col min="4" max="4" width="13.28125" style="9" customWidth="1"/>
    <col min="5" max="5" width="13.7109375" style="9" customWidth="1"/>
    <col min="6" max="6" width="10.7109375" style="8" customWidth="1"/>
    <col min="7" max="7" width="10.57421875" style="8" customWidth="1"/>
    <col min="8" max="8" width="8.8515625" style="8" customWidth="1"/>
    <col min="9" max="9" width="10.57421875" style="8" bestFit="1" customWidth="1"/>
    <col min="10" max="10" width="18.421875" style="8" customWidth="1"/>
    <col min="11" max="11" width="13.8515625" style="8" customWidth="1"/>
    <col min="12" max="12" width="11.00390625" style="8" customWidth="1"/>
    <col min="13" max="13" width="10.140625" style="11" customWidth="1"/>
    <col min="14" max="14" width="16.7109375" style="8" hidden="1" customWidth="1"/>
    <col min="15" max="15" width="16.421875" style="8" hidden="1" customWidth="1"/>
    <col min="16" max="16" width="11.28125" style="8" bestFit="1" customWidth="1"/>
    <col min="17" max="16384" width="9.140625" style="8" customWidth="1"/>
  </cols>
  <sheetData>
    <row r="1" ht="18.75">
      <c r="B1" s="70"/>
    </row>
    <row r="2" ht="9" customHeight="1" thickBot="1"/>
    <row r="3" spans="2:13" ht="19.5" thickBot="1">
      <c r="B3" s="1" t="s">
        <v>38</v>
      </c>
      <c r="C3" s="2" t="s">
        <v>96</v>
      </c>
      <c r="D3" s="194"/>
      <c r="E3" s="197"/>
      <c r="F3" s="189"/>
      <c r="G3" s="40"/>
      <c r="H3" s="260" t="s">
        <v>61</v>
      </c>
      <c r="I3" s="261"/>
      <c r="J3" s="261"/>
      <c r="K3" s="261"/>
      <c r="L3" s="262"/>
      <c r="M3" s="40"/>
    </row>
    <row r="4" spans="2:5" ht="19.5" customHeight="1">
      <c r="B4" s="4" t="s">
        <v>39</v>
      </c>
      <c r="C4" s="195" t="s">
        <v>104</v>
      </c>
      <c r="D4" s="194"/>
      <c r="E4" s="194"/>
    </row>
    <row r="5" spans="2:3" ht="17.25" customHeight="1">
      <c r="B5" s="4" t="s">
        <v>40</v>
      </c>
      <c r="C5" s="196" t="s">
        <v>105</v>
      </c>
    </row>
    <row r="6" spans="2:3" ht="17.25" customHeight="1">
      <c r="B6" s="4"/>
      <c r="C6" s="3"/>
    </row>
    <row r="7" spans="2:3" ht="18">
      <c r="B7" s="1" t="s">
        <v>0</v>
      </c>
      <c r="C7" s="5" t="s">
        <v>57</v>
      </c>
    </row>
    <row r="8" spans="2:15" ht="15.75">
      <c r="B8" s="1" t="s">
        <v>1</v>
      </c>
      <c r="C8" s="1" t="s">
        <v>106</v>
      </c>
      <c r="F8" s="8" t="s">
        <v>58</v>
      </c>
      <c r="N8" s="10"/>
      <c r="O8" s="10"/>
    </row>
    <row r="9" spans="2:13" ht="38.25" customHeight="1">
      <c r="B9" s="11"/>
      <c r="C9" s="11"/>
      <c r="D9" s="11"/>
      <c r="E9" s="200"/>
      <c r="F9" s="198"/>
      <c r="G9" s="11"/>
      <c r="H9" s="200" t="s">
        <v>171</v>
      </c>
      <c r="I9" s="201"/>
      <c r="J9" s="201"/>
      <c r="K9" s="201"/>
      <c r="M9" s="8"/>
    </row>
    <row r="10" spans="2:12" ht="20.25">
      <c r="B10" s="247"/>
      <c r="C10" s="247"/>
      <c r="D10" s="13"/>
      <c r="E10" s="13"/>
      <c r="F10" s="11"/>
      <c r="G10" s="11"/>
      <c r="H10" s="200"/>
      <c r="I10" s="200"/>
      <c r="J10" s="200"/>
      <c r="K10" s="200"/>
      <c r="L10" s="11"/>
    </row>
    <row r="11" spans="2:11" ht="35.25" customHeight="1">
      <c r="B11" s="248" t="s">
        <v>144</v>
      </c>
      <c r="C11" s="249"/>
      <c r="D11" s="212"/>
      <c r="E11" s="13"/>
      <c r="F11" s="11"/>
      <c r="G11" s="11"/>
      <c r="H11" s="11"/>
      <c r="I11" s="11"/>
      <c r="J11" s="11"/>
      <c r="K11" s="11"/>
    </row>
    <row r="12" spans="2:13" ht="13.5" customHeight="1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1" t="s">
        <v>49</v>
      </c>
    </row>
    <row r="13" spans="2:15" s="36" customFormat="1" ht="32.25" customHeight="1">
      <c r="B13" s="205" t="s">
        <v>60</v>
      </c>
      <c r="C13" s="61"/>
      <c r="D13" s="254" t="s">
        <v>59</v>
      </c>
      <c r="E13" s="255"/>
      <c r="F13" s="251" t="s">
        <v>43</v>
      </c>
      <c r="G13" s="251" t="s">
        <v>44</v>
      </c>
      <c r="H13" s="251" t="s">
        <v>120</v>
      </c>
      <c r="I13" s="251" t="s">
        <v>46</v>
      </c>
      <c r="J13" s="250" t="s">
        <v>47</v>
      </c>
      <c r="K13" s="250" t="s">
        <v>48</v>
      </c>
      <c r="L13" s="264" t="s">
        <v>168</v>
      </c>
      <c r="M13" s="263" t="s">
        <v>178</v>
      </c>
      <c r="N13" s="35"/>
      <c r="O13" s="35"/>
    </row>
    <row r="14" spans="2:15" s="39" customFormat="1" ht="60" customHeight="1">
      <c r="B14" s="62" t="s">
        <v>50</v>
      </c>
      <c r="C14" s="63" t="s">
        <v>51</v>
      </c>
      <c r="D14" s="59" t="s">
        <v>63</v>
      </c>
      <c r="E14" s="37" t="s">
        <v>42</v>
      </c>
      <c r="F14" s="251"/>
      <c r="G14" s="251"/>
      <c r="H14" s="251"/>
      <c r="I14" s="251"/>
      <c r="J14" s="250"/>
      <c r="K14" s="250"/>
      <c r="L14" s="264"/>
      <c r="M14" s="263"/>
      <c r="N14" s="38" t="s">
        <v>52</v>
      </c>
      <c r="O14" s="38" t="s">
        <v>53</v>
      </c>
    </row>
    <row r="15" spans="3:15" s="39" customFormat="1" ht="60" customHeight="1" hidden="1">
      <c r="C15" s="62"/>
      <c r="D15" s="193"/>
      <c r="E15" s="59"/>
      <c r="F15" s="37"/>
      <c r="G15" s="69"/>
      <c r="H15" s="69"/>
      <c r="I15" s="69"/>
      <c r="J15" s="37"/>
      <c r="K15" s="37"/>
      <c r="L15" s="64"/>
      <c r="M15" s="60"/>
      <c r="N15" s="199"/>
      <c r="O15" s="199"/>
    </row>
    <row r="16" spans="3:15" s="39" customFormat="1" ht="2.25" customHeight="1">
      <c r="C16" s="63"/>
      <c r="D16" s="59"/>
      <c r="E16" s="37"/>
      <c r="F16" s="69"/>
      <c r="G16" s="69"/>
      <c r="H16" s="69"/>
      <c r="I16" s="69"/>
      <c r="J16" s="37"/>
      <c r="K16" s="37"/>
      <c r="L16" s="64"/>
      <c r="M16" s="60"/>
      <c r="N16" s="199"/>
      <c r="O16" s="199"/>
    </row>
    <row r="17" spans="2:15" ht="14.25" customHeight="1">
      <c r="B17" s="42">
        <v>3</v>
      </c>
      <c r="C17" s="48" t="s">
        <v>122</v>
      </c>
      <c r="D17" s="41">
        <v>1227275</v>
      </c>
      <c r="E17" s="41">
        <v>497384</v>
      </c>
      <c r="F17" s="41">
        <v>25000</v>
      </c>
      <c r="G17" s="41">
        <v>221000</v>
      </c>
      <c r="H17" s="41"/>
      <c r="I17" s="41">
        <v>3000</v>
      </c>
      <c r="J17" s="41"/>
      <c r="K17" s="41"/>
      <c r="L17" s="65"/>
      <c r="M17" s="41"/>
      <c r="N17" s="19">
        <f>SUM(N20:N55)</f>
        <v>0</v>
      </c>
      <c r="O17" s="19">
        <f>SUM(O20:O55)</f>
        <v>0</v>
      </c>
    </row>
    <row r="18" spans="2:15" ht="14.25" customHeight="1">
      <c r="B18" s="42">
        <v>32</v>
      </c>
      <c r="C18" s="48" t="s">
        <v>123</v>
      </c>
      <c r="D18" s="41"/>
      <c r="E18" s="41"/>
      <c r="F18" s="41"/>
      <c r="G18" s="41"/>
      <c r="H18" s="41"/>
      <c r="I18" s="41"/>
      <c r="J18" s="41"/>
      <c r="K18" s="41"/>
      <c r="L18" s="65"/>
      <c r="M18" s="41"/>
      <c r="N18" s="19"/>
      <c r="O18" s="19"/>
    </row>
    <row r="19" spans="2:15" ht="14.25" customHeight="1">
      <c r="B19" s="42">
        <v>321</v>
      </c>
      <c r="C19" s="48"/>
      <c r="D19" s="41">
        <v>18000</v>
      </c>
      <c r="E19" s="41"/>
      <c r="F19" s="41"/>
      <c r="G19" s="41"/>
      <c r="H19" s="41"/>
      <c r="I19" s="41"/>
      <c r="J19" s="41"/>
      <c r="K19" s="41"/>
      <c r="L19" s="65"/>
      <c r="M19" s="41"/>
      <c r="N19" s="19"/>
      <c r="O19" s="19"/>
    </row>
    <row r="20" spans="2:15" ht="14.25" customHeight="1">
      <c r="B20" s="43">
        <v>321</v>
      </c>
      <c r="C20" s="44" t="s">
        <v>55</v>
      </c>
      <c r="D20" s="46">
        <v>16000</v>
      </c>
      <c r="E20" s="49"/>
      <c r="F20" s="45">
        <v>3000</v>
      </c>
      <c r="G20" s="45"/>
      <c r="H20" s="45"/>
      <c r="I20" s="45"/>
      <c r="J20" s="45"/>
      <c r="K20" s="45"/>
      <c r="L20" s="66"/>
      <c r="M20" s="45"/>
      <c r="N20" s="8">
        <v>0</v>
      </c>
      <c r="O20" s="8">
        <v>0</v>
      </c>
    </row>
    <row r="21" spans="2:15" ht="14.25" customHeight="1">
      <c r="B21" s="43">
        <v>321</v>
      </c>
      <c r="C21" s="44" t="s">
        <v>56</v>
      </c>
      <c r="D21" s="46">
        <v>2000</v>
      </c>
      <c r="E21" s="49"/>
      <c r="F21" s="45"/>
      <c r="G21" s="45"/>
      <c r="H21" s="45"/>
      <c r="I21" s="45"/>
      <c r="J21" s="45"/>
      <c r="K21" s="45"/>
      <c r="L21" s="66"/>
      <c r="M21" s="45"/>
      <c r="N21" s="8">
        <v>0</v>
      </c>
      <c r="O21" s="8">
        <v>0</v>
      </c>
    </row>
    <row r="22" spans="2:13" ht="14.25" customHeight="1">
      <c r="B22" s="182">
        <v>322</v>
      </c>
      <c r="C22" s="44"/>
      <c r="D22" s="187"/>
      <c r="E22" s="192"/>
      <c r="F22" s="186"/>
      <c r="G22" s="186"/>
      <c r="H22" s="45"/>
      <c r="I22" s="45"/>
      <c r="J22" s="45"/>
      <c r="K22" s="45"/>
      <c r="L22" s="66"/>
      <c r="M22" s="45"/>
    </row>
    <row r="23" spans="2:13" ht="14.25" customHeight="1">
      <c r="B23" s="43">
        <v>322</v>
      </c>
      <c r="C23" s="44" t="s">
        <v>124</v>
      </c>
      <c r="D23" s="46">
        <v>20000</v>
      </c>
      <c r="E23" s="49">
        <v>70225</v>
      </c>
      <c r="F23" s="45"/>
      <c r="G23" s="45"/>
      <c r="H23" s="45"/>
      <c r="I23" s="45"/>
      <c r="J23" s="45"/>
      <c r="K23" s="45"/>
      <c r="L23" s="66"/>
      <c r="M23" s="45"/>
    </row>
    <row r="24" spans="2:13" ht="14.25" customHeight="1">
      <c r="B24" s="57">
        <v>322</v>
      </c>
      <c r="C24" s="44" t="s">
        <v>125</v>
      </c>
      <c r="D24" s="191">
        <v>299055</v>
      </c>
      <c r="E24" s="192"/>
      <c r="F24" s="186"/>
      <c r="G24" s="186"/>
      <c r="H24" s="186"/>
      <c r="I24" s="45"/>
      <c r="J24" s="45"/>
      <c r="K24" s="45"/>
      <c r="L24" s="66"/>
      <c r="M24" s="45"/>
    </row>
    <row r="25" spans="2:15" ht="14.25" customHeight="1">
      <c r="B25" s="43">
        <v>322</v>
      </c>
      <c r="C25" s="56" t="s">
        <v>126</v>
      </c>
      <c r="D25" s="46">
        <v>16000</v>
      </c>
      <c r="E25" s="49"/>
      <c r="F25" s="45">
        <v>6000</v>
      </c>
      <c r="G25" s="45"/>
      <c r="H25" s="45"/>
      <c r="I25" s="45"/>
      <c r="J25" s="45"/>
      <c r="K25" s="45"/>
      <c r="L25" s="66"/>
      <c r="M25" s="45"/>
      <c r="N25" s="8">
        <v>0</v>
      </c>
      <c r="O25" s="8">
        <v>0</v>
      </c>
    </row>
    <row r="26" spans="2:13" ht="14.25" customHeight="1">
      <c r="B26" s="43">
        <v>322</v>
      </c>
      <c r="C26" s="56" t="s">
        <v>162</v>
      </c>
      <c r="D26" s="46"/>
      <c r="E26" s="49">
        <v>16000</v>
      </c>
      <c r="F26" s="45"/>
      <c r="G26" s="45"/>
      <c r="H26" s="45"/>
      <c r="I26" s="45"/>
      <c r="J26" s="45"/>
      <c r="K26" s="45"/>
      <c r="L26" s="66"/>
      <c r="M26" s="45"/>
    </row>
    <row r="27" spans="2:13" ht="14.25" customHeight="1">
      <c r="B27" s="43">
        <v>322</v>
      </c>
      <c r="C27" s="56" t="s">
        <v>127</v>
      </c>
      <c r="D27" s="46">
        <v>2250</v>
      </c>
      <c r="E27" s="49">
        <v>13100</v>
      </c>
      <c r="F27" s="45"/>
      <c r="G27" s="45"/>
      <c r="H27" s="45"/>
      <c r="I27" s="45"/>
      <c r="J27" s="45"/>
      <c r="K27" s="45"/>
      <c r="L27" s="66"/>
      <c r="M27" s="45"/>
    </row>
    <row r="28" spans="2:13" ht="14.25" customHeight="1">
      <c r="B28" s="43">
        <v>322</v>
      </c>
      <c r="C28" s="56" t="s">
        <v>128</v>
      </c>
      <c r="D28" s="46">
        <v>3000</v>
      </c>
      <c r="E28" s="49"/>
      <c r="F28" s="45">
        <v>3000</v>
      </c>
      <c r="G28" s="45"/>
      <c r="H28" s="45"/>
      <c r="I28" s="45"/>
      <c r="J28" s="45"/>
      <c r="K28" s="45"/>
      <c r="L28" s="66"/>
      <c r="M28" s="45"/>
    </row>
    <row r="29" spans="2:13" ht="14.25" customHeight="1">
      <c r="B29" s="43">
        <v>322</v>
      </c>
      <c r="C29" s="56" t="s">
        <v>139</v>
      </c>
      <c r="D29" s="46">
        <v>49500</v>
      </c>
      <c r="E29" s="49"/>
      <c r="F29" s="45"/>
      <c r="G29" s="45">
        <v>207000</v>
      </c>
      <c r="H29" s="45"/>
      <c r="I29" s="45"/>
      <c r="J29" s="45"/>
      <c r="K29" s="45"/>
      <c r="L29" s="66"/>
      <c r="M29" s="45"/>
    </row>
    <row r="30" spans="2:13" ht="14.25" customHeight="1">
      <c r="B30" s="182">
        <v>323</v>
      </c>
      <c r="C30" s="56"/>
      <c r="D30" s="187"/>
      <c r="E30" s="192"/>
      <c r="F30" s="186"/>
      <c r="G30" s="45"/>
      <c r="H30" s="45"/>
      <c r="I30" s="186"/>
      <c r="J30" s="45"/>
      <c r="K30" s="45"/>
      <c r="L30" s="66"/>
      <c r="M30" s="45"/>
    </row>
    <row r="31" spans="2:13" ht="14.25" customHeight="1">
      <c r="B31" s="57">
        <v>323</v>
      </c>
      <c r="C31" s="56" t="s">
        <v>142</v>
      </c>
      <c r="D31" s="46"/>
      <c r="E31" s="49">
        <v>193059</v>
      </c>
      <c r="F31" s="45"/>
      <c r="G31" s="45"/>
      <c r="H31" s="45"/>
      <c r="I31" s="45"/>
      <c r="J31" s="45"/>
      <c r="K31" s="45"/>
      <c r="L31" s="66"/>
      <c r="M31" s="45"/>
    </row>
    <row r="32" spans="2:15" ht="14.25" customHeight="1">
      <c r="B32" s="43">
        <v>323</v>
      </c>
      <c r="C32" s="44" t="s">
        <v>129</v>
      </c>
      <c r="D32" s="46">
        <v>20000</v>
      </c>
      <c r="E32" s="49"/>
      <c r="F32" s="45"/>
      <c r="G32" s="45"/>
      <c r="H32" s="45"/>
      <c r="I32" s="45"/>
      <c r="J32" s="45"/>
      <c r="K32" s="45"/>
      <c r="L32" s="66"/>
      <c r="M32" s="45"/>
      <c r="N32" s="8">
        <v>0</v>
      </c>
      <c r="O32" s="8">
        <v>0</v>
      </c>
    </row>
    <row r="33" spans="2:15" ht="14.25" customHeight="1">
      <c r="B33" s="43">
        <v>323</v>
      </c>
      <c r="C33" s="56" t="s">
        <v>130</v>
      </c>
      <c r="D33" s="46">
        <v>57500</v>
      </c>
      <c r="E33" s="49"/>
      <c r="F33" s="45">
        <v>6000</v>
      </c>
      <c r="G33" s="45"/>
      <c r="H33" s="45"/>
      <c r="I33" s="45"/>
      <c r="J33" s="45"/>
      <c r="K33" s="45"/>
      <c r="L33" s="66"/>
      <c r="M33" s="45"/>
      <c r="N33" s="8">
        <v>0</v>
      </c>
      <c r="O33" s="8">
        <v>0</v>
      </c>
    </row>
    <row r="34" spans="2:15" ht="14.25" customHeight="1">
      <c r="B34" s="43">
        <v>323</v>
      </c>
      <c r="C34" s="44" t="s">
        <v>131</v>
      </c>
      <c r="D34" s="46">
        <v>3000</v>
      </c>
      <c r="E34" s="49"/>
      <c r="F34" s="45"/>
      <c r="G34" s="45"/>
      <c r="H34" s="45"/>
      <c r="I34" s="45"/>
      <c r="J34" s="45"/>
      <c r="K34" s="45"/>
      <c r="L34" s="66"/>
      <c r="M34" s="45"/>
      <c r="N34" s="8">
        <v>0</v>
      </c>
      <c r="O34" s="8">
        <v>0</v>
      </c>
    </row>
    <row r="35" spans="2:13" ht="14.25" customHeight="1">
      <c r="B35" s="43">
        <v>323</v>
      </c>
      <c r="C35" s="44" t="s">
        <v>172</v>
      </c>
      <c r="D35" s="46">
        <v>10000</v>
      </c>
      <c r="E35" s="49"/>
      <c r="F35" s="45"/>
      <c r="G35" s="45"/>
      <c r="H35" s="45"/>
      <c r="I35" s="45"/>
      <c r="J35" s="45"/>
      <c r="K35" s="45"/>
      <c r="L35" s="66"/>
      <c r="M35" s="45"/>
    </row>
    <row r="36" spans="2:13" ht="14.25" customHeight="1">
      <c r="B36" s="43">
        <v>323</v>
      </c>
      <c r="C36" s="44" t="s">
        <v>132</v>
      </c>
      <c r="D36" s="46">
        <v>75000</v>
      </c>
      <c r="E36" s="49"/>
      <c r="F36" s="45"/>
      <c r="G36" s="45"/>
      <c r="H36" s="45"/>
      <c r="I36" s="45"/>
      <c r="J36" s="45"/>
      <c r="K36" s="45"/>
      <c r="L36" s="66"/>
      <c r="M36" s="45"/>
    </row>
    <row r="37" spans="2:13" ht="14.25" customHeight="1">
      <c r="B37" s="57">
        <v>323</v>
      </c>
      <c r="C37" s="44" t="s">
        <v>134</v>
      </c>
      <c r="D37" s="191">
        <v>15000</v>
      </c>
      <c r="E37" s="49"/>
      <c r="F37" s="186"/>
      <c r="G37" s="45"/>
      <c r="H37" s="45"/>
      <c r="I37" s="45"/>
      <c r="J37" s="45"/>
      <c r="K37" s="45"/>
      <c r="L37" s="66"/>
      <c r="M37" s="45"/>
    </row>
    <row r="38" spans="2:13" ht="14.25" customHeight="1">
      <c r="B38" s="57">
        <v>323</v>
      </c>
      <c r="C38" s="44" t="s">
        <v>133</v>
      </c>
      <c r="D38" s="191">
        <v>500</v>
      </c>
      <c r="E38" s="49"/>
      <c r="F38" s="58"/>
      <c r="G38" s="45"/>
      <c r="H38" s="45"/>
      <c r="I38" s="45"/>
      <c r="J38" s="45"/>
      <c r="K38" s="45"/>
      <c r="L38" s="66"/>
      <c r="M38" s="45"/>
    </row>
    <row r="39" spans="2:15" ht="14.25" customHeight="1">
      <c r="B39" s="43">
        <v>323</v>
      </c>
      <c r="C39" s="44" t="s">
        <v>135</v>
      </c>
      <c r="D39" s="46">
        <v>12500</v>
      </c>
      <c r="E39" s="49"/>
      <c r="F39" s="45"/>
      <c r="G39" s="45"/>
      <c r="H39" s="45"/>
      <c r="I39" s="45"/>
      <c r="J39" s="45"/>
      <c r="K39" s="45"/>
      <c r="L39" s="66"/>
      <c r="M39" s="45"/>
      <c r="N39" s="8">
        <v>0</v>
      </c>
      <c r="O39" s="8">
        <v>0</v>
      </c>
    </row>
    <row r="40" spans="2:15" ht="14.25" customHeight="1">
      <c r="B40" s="43">
        <v>323</v>
      </c>
      <c r="C40" s="44" t="s">
        <v>136</v>
      </c>
      <c r="D40" s="46">
        <v>2000</v>
      </c>
      <c r="E40" s="49"/>
      <c r="F40" s="45"/>
      <c r="G40" s="45"/>
      <c r="H40" s="45"/>
      <c r="I40" s="45"/>
      <c r="J40" s="45"/>
      <c r="K40" s="45"/>
      <c r="L40" s="66"/>
      <c r="M40" s="45"/>
      <c r="N40" s="8">
        <v>0</v>
      </c>
      <c r="O40" s="8">
        <v>0</v>
      </c>
    </row>
    <row r="41" spans="2:13" ht="14.25" customHeight="1">
      <c r="B41" s="43">
        <v>323</v>
      </c>
      <c r="C41" s="44" t="s">
        <v>163</v>
      </c>
      <c r="D41" s="46"/>
      <c r="E41" s="49"/>
      <c r="F41" s="45"/>
      <c r="G41" s="45"/>
      <c r="H41" s="45"/>
      <c r="I41" s="45"/>
      <c r="J41" s="45"/>
      <c r="K41" s="45"/>
      <c r="L41" s="66"/>
      <c r="M41" s="45"/>
    </row>
    <row r="42" spans="2:13" ht="14.25" customHeight="1">
      <c r="B42" s="182">
        <v>324</v>
      </c>
      <c r="C42" s="44"/>
      <c r="D42" s="46"/>
      <c r="E42" s="49"/>
      <c r="F42" s="45"/>
      <c r="G42" s="186">
        <v>14000</v>
      </c>
      <c r="H42" s="45"/>
      <c r="I42" s="45"/>
      <c r="J42" s="45"/>
      <c r="K42" s="45"/>
      <c r="L42" s="66"/>
      <c r="M42" s="45"/>
    </row>
    <row r="43" spans="2:13" ht="14.25" customHeight="1">
      <c r="B43" s="43">
        <v>324</v>
      </c>
      <c r="C43" s="44" t="s">
        <v>141</v>
      </c>
      <c r="D43" s="46"/>
      <c r="E43" s="49"/>
      <c r="F43" s="45"/>
      <c r="G43" s="45">
        <v>14000</v>
      </c>
      <c r="H43" s="45"/>
      <c r="I43" s="45"/>
      <c r="J43" s="45"/>
      <c r="K43" s="45"/>
      <c r="L43" s="66"/>
      <c r="M43" s="45"/>
    </row>
    <row r="44" spans="2:13" ht="14.25" customHeight="1">
      <c r="B44" s="182">
        <v>329</v>
      </c>
      <c r="C44" s="44"/>
      <c r="D44" s="187"/>
      <c r="E44" s="49"/>
      <c r="F44" s="45"/>
      <c r="G44" s="45"/>
      <c r="H44" s="45"/>
      <c r="I44" s="45"/>
      <c r="J44" s="45"/>
      <c r="K44" s="45"/>
      <c r="L44" s="66"/>
      <c r="M44" s="45"/>
    </row>
    <row r="45" spans="2:15" ht="14.25" customHeight="1">
      <c r="B45" s="43">
        <v>329</v>
      </c>
      <c r="C45" s="44" t="s">
        <v>137</v>
      </c>
      <c r="D45" s="46">
        <v>1200</v>
      </c>
      <c r="E45" s="49"/>
      <c r="F45" s="45"/>
      <c r="G45" s="45"/>
      <c r="H45" s="45"/>
      <c r="I45" s="45"/>
      <c r="J45" s="45"/>
      <c r="K45" s="45"/>
      <c r="L45" s="66"/>
      <c r="M45" s="45"/>
      <c r="N45" s="8">
        <v>0</v>
      </c>
      <c r="O45" s="8">
        <v>0</v>
      </c>
    </row>
    <row r="46" spans="2:13" ht="14.25" customHeight="1">
      <c r="B46" s="43">
        <v>329</v>
      </c>
      <c r="C46" s="44" t="s">
        <v>173</v>
      </c>
      <c r="D46" s="46">
        <v>8720</v>
      </c>
      <c r="E46" s="49"/>
      <c r="F46" s="45"/>
      <c r="G46" s="45"/>
      <c r="H46" s="45"/>
      <c r="I46" s="45"/>
      <c r="J46" s="45"/>
      <c r="K46" s="45"/>
      <c r="L46" s="66"/>
      <c r="M46" s="45"/>
    </row>
    <row r="47" spans="2:15" ht="14.25" customHeight="1">
      <c r="B47" s="43">
        <v>329</v>
      </c>
      <c r="C47" s="44" t="s">
        <v>138</v>
      </c>
      <c r="D47" s="46">
        <v>1550</v>
      </c>
      <c r="E47" s="49"/>
      <c r="F47" s="45"/>
      <c r="G47" s="45"/>
      <c r="H47" s="45"/>
      <c r="I47" s="45"/>
      <c r="J47" s="45"/>
      <c r="K47" s="45"/>
      <c r="L47" s="66"/>
      <c r="M47" s="45"/>
      <c r="N47" s="8">
        <v>0</v>
      </c>
      <c r="O47" s="8">
        <v>0</v>
      </c>
    </row>
    <row r="48" spans="2:13" ht="14.25" customHeight="1">
      <c r="B48" s="43">
        <v>37</v>
      </c>
      <c r="C48" s="44"/>
      <c r="D48" s="46"/>
      <c r="E48" s="192"/>
      <c r="F48" s="186"/>
      <c r="G48" s="45"/>
      <c r="H48" s="45"/>
      <c r="I48" s="186"/>
      <c r="J48" s="45"/>
      <c r="K48" s="45"/>
      <c r="L48" s="188"/>
      <c r="M48" s="186"/>
    </row>
    <row r="49" spans="2:13" ht="14.25" customHeight="1">
      <c r="B49" s="43">
        <v>372</v>
      </c>
      <c r="C49" s="44" t="s">
        <v>174</v>
      </c>
      <c r="D49" s="46">
        <v>1500</v>
      </c>
      <c r="E49" s="192"/>
      <c r="F49" s="186"/>
      <c r="G49" s="45"/>
      <c r="H49" s="45"/>
      <c r="I49" s="186"/>
      <c r="J49" s="45"/>
      <c r="K49" s="45"/>
      <c r="L49" s="188"/>
      <c r="M49" s="186"/>
    </row>
    <row r="50" spans="2:13" ht="14.25" customHeight="1">
      <c r="B50" s="43">
        <v>372</v>
      </c>
      <c r="C50" s="44" t="s">
        <v>143</v>
      </c>
      <c r="D50" s="46"/>
      <c r="E50" s="49">
        <v>185000</v>
      </c>
      <c r="F50" s="45"/>
      <c r="G50" s="45"/>
      <c r="H50" s="45"/>
      <c r="I50" s="45"/>
      <c r="J50" s="45"/>
      <c r="K50" s="45"/>
      <c r="L50" s="66"/>
      <c r="M50" s="45"/>
    </row>
    <row r="51" spans="2:15" ht="14.25" customHeight="1">
      <c r="B51" s="182">
        <v>4</v>
      </c>
      <c r="C51" s="44"/>
      <c r="D51" s="46"/>
      <c r="E51" s="49"/>
      <c r="F51" s="186"/>
      <c r="G51" s="45"/>
      <c r="H51" s="45"/>
      <c r="I51" s="186"/>
      <c r="J51" s="186"/>
      <c r="K51" s="45"/>
      <c r="L51" s="66"/>
      <c r="M51" s="45"/>
      <c r="N51" s="8">
        <v>0</v>
      </c>
      <c r="O51" s="8">
        <v>0</v>
      </c>
    </row>
    <row r="52" spans="2:15" ht="14.25" customHeight="1">
      <c r="B52" s="182">
        <v>42</v>
      </c>
      <c r="C52" s="47"/>
      <c r="D52" s="46"/>
      <c r="E52" s="49"/>
      <c r="F52" s="45"/>
      <c r="G52" s="45"/>
      <c r="H52" s="45"/>
      <c r="I52" s="45"/>
      <c r="J52" s="45"/>
      <c r="K52" s="45"/>
      <c r="L52" s="188"/>
      <c r="M52" s="186"/>
      <c r="N52" s="8">
        <v>0</v>
      </c>
      <c r="O52" s="8">
        <v>0</v>
      </c>
    </row>
    <row r="53" spans="2:15" ht="14.25" customHeight="1">
      <c r="B53" s="43">
        <v>422</v>
      </c>
      <c r="C53" s="44" t="s">
        <v>140</v>
      </c>
      <c r="D53" s="46">
        <v>11000</v>
      </c>
      <c r="E53" s="49">
        <v>20000</v>
      </c>
      <c r="F53" s="45"/>
      <c r="G53" s="45"/>
      <c r="H53" s="45"/>
      <c r="I53" s="45">
        <v>3000</v>
      </c>
      <c r="J53" s="45"/>
      <c r="K53" s="45"/>
      <c r="L53" s="66"/>
      <c r="M53" s="45"/>
      <c r="N53" s="8">
        <v>0</v>
      </c>
      <c r="O53" s="8">
        <v>0</v>
      </c>
    </row>
    <row r="54" spans="2:15" ht="14.25" customHeight="1">
      <c r="B54" s="43">
        <v>424</v>
      </c>
      <c r="C54" s="44" t="s">
        <v>175</v>
      </c>
      <c r="D54" s="46"/>
      <c r="E54" s="49"/>
      <c r="F54" s="45">
        <v>7000</v>
      </c>
      <c r="G54" s="45"/>
      <c r="H54" s="45"/>
      <c r="I54" s="45"/>
      <c r="J54" s="45"/>
      <c r="K54" s="45"/>
      <c r="L54" s="66"/>
      <c r="M54" s="45"/>
      <c r="N54" s="8">
        <v>0</v>
      </c>
      <c r="O54" s="8">
        <v>0</v>
      </c>
    </row>
    <row r="55" spans="2:15" ht="14.25" customHeight="1">
      <c r="B55" s="43">
        <v>451</v>
      </c>
      <c r="C55" s="44" t="s">
        <v>176</v>
      </c>
      <c r="D55" s="46">
        <v>600000</v>
      </c>
      <c r="E55" s="49"/>
      <c r="F55" s="45"/>
      <c r="G55" s="45"/>
      <c r="H55" s="45"/>
      <c r="I55" s="45"/>
      <c r="J55" s="45"/>
      <c r="K55" s="45"/>
      <c r="L55" s="66"/>
      <c r="M55" s="45"/>
      <c r="N55" s="8">
        <v>0</v>
      </c>
      <c r="O55" s="8">
        <v>0</v>
      </c>
    </row>
    <row r="56" spans="2:16" ht="14.25" customHeight="1">
      <c r="B56" s="43"/>
      <c r="C56" s="50" t="s">
        <v>121</v>
      </c>
      <c r="D56" s="41">
        <v>1227275</v>
      </c>
      <c r="E56" s="41">
        <v>497384</v>
      </c>
      <c r="F56" s="41">
        <v>25000</v>
      </c>
      <c r="G56" s="41">
        <v>221000</v>
      </c>
      <c r="H56" s="41"/>
      <c r="I56" s="41">
        <v>3000</v>
      </c>
      <c r="J56" s="41"/>
      <c r="K56" s="41"/>
      <c r="L56" s="65"/>
      <c r="M56" s="41"/>
      <c r="N56" s="14" t="e">
        <f>#REF!+N17+#REF!</f>
        <v>#REF!</v>
      </c>
      <c r="O56" s="14" t="e">
        <f>#REF!+O17+#REF!</f>
        <v>#REF!</v>
      </c>
      <c r="P56" s="189"/>
    </row>
    <row r="57" spans="2:15" ht="12.75" customHeight="1" hidden="1">
      <c r="B57" s="22"/>
      <c r="C57" s="23"/>
      <c r="D57" s="12"/>
      <c r="E57" s="12"/>
      <c r="F57" s="11"/>
      <c r="G57" s="11"/>
      <c r="H57" s="11"/>
      <c r="I57" s="11"/>
      <c r="J57" s="11"/>
      <c r="K57" s="11"/>
      <c r="L57" s="11"/>
      <c r="N57" s="19"/>
      <c r="O57" s="19"/>
    </row>
    <row r="58" spans="2:15" ht="12.75" customHeight="1" hidden="1">
      <c r="B58" s="22"/>
      <c r="C58" s="23"/>
      <c r="D58" s="12"/>
      <c r="E58" s="12"/>
      <c r="F58" s="11"/>
      <c r="G58" s="11"/>
      <c r="H58" s="11"/>
      <c r="I58" s="11"/>
      <c r="J58" s="11"/>
      <c r="K58" s="11"/>
      <c r="L58" s="11"/>
      <c r="N58" s="19"/>
      <c r="O58" s="19"/>
    </row>
    <row r="59" spans="2:15" ht="12.75" customHeight="1" hidden="1">
      <c r="B59" s="22"/>
      <c r="C59" s="23"/>
      <c r="D59" s="12"/>
      <c r="E59" s="12"/>
      <c r="F59" s="11"/>
      <c r="G59" s="11"/>
      <c r="H59" s="11"/>
      <c r="I59" s="11"/>
      <c r="J59" s="11"/>
      <c r="K59" s="11"/>
      <c r="L59" s="11"/>
      <c r="N59" s="19"/>
      <c r="O59" s="19"/>
    </row>
    <row r="60" spans="2:15" ht="12.75" customHeight="1" hidden="1">
      <c r="B60" s="22"/>
      <c r="C60" s="23"/>
      <c r="D60" s="12"/>
      <c r="E60" s="12"/>
      <c r="F60" s="11"/>
      <c r="G60" s="11"/>
      <c r="H60" s="11"/>
      <c r="I60" s="11"/>
      <c r="J60" s="11"/>
      <c r="K60" s="11"/>
      <c r="L60" s="11"/>
      <c r="N60" s="19"/>
      <c r="O60" s="19"/>
    </row>
    <row r="61" spans="2:15" ht="12.75" customHeight="1" hidden="1">
      <c r="B61" s="22"/>
      <c r="C61" s="23"/>
      <c r="D61" s="12"/>
      <c r="E61" s="12"/>
      <c r="F61" s="11"/>
      <c r="G61" s="11"/>
      <c r="H61" s="11"/>
      <c r="I61" s="11"/>
      <c r="J61" s="11"/>
      <c r="K61" s="11"/>
      <c r="L61" s="11"/>
      <c r="N61" s="19"/>
      <c r="O61" s="19"/>
    </row>
    <row r="62" spans="2:15" ht="12.75" customHeight="1" hidden="1">
      <c r="B62" s="22"/>
      <c r="C62" s="23"/>
      <c r="D62" s="12"/>
      <c r="E62" s="12"/>
      <c r="F62" s="11"/>
      <c r="G62" s="11"/>
      <c r="H62" s="11"/>
      <c r="I62" s="11"/>
      <c r="J62" s="11"/>
      <c r="K62" s="11"/>
      <c r="L62" s="11"/>
      <c r="N62" s="19"/>
      <c r="O62" s="19"/>
    </row>
    <row r="63" spans="2:13" s="28" customFormat="1" ht="20.25" customHeight="1" hidden="1">
      <c r="B63" s="24"/>
      <c r="C63" s="25"/>
      <c r="D63" s="27"/>
      <c r="E63" s="27"/>
      <c r="F63" s="26"/>
      <c r="G63" s="26"/>
      <c r="H63" s="26"/>
      <c r="I63" s="26"/>
      <c r="J63" s="26"/>
      <c r="K63" s="26"/>
      <c r="L63" s="26"/>
      <c r="M63" s="26"/>
    </row>
    <row r="64" spans="2:13" s="28" customFormat="1" ht="18" customHeight="1">
      <c r="B64" s="51"/>
      <c r="C64" s="48"/>
      <c r="D64" s="53"/>
      <c r="E64" s="53"/>
      <c r="F64" s="52"/>
      <c r="G64" s="54"/>
      <c r="H64" s="54"/>
      <c r="I64" s="54"/>
      <c r="J64" s="54"/>
      <c r="K64" s="54"/>
      <c r="L64" s="67"/>
      <c r="M64" s="54"/>
    </row>
    <row r="65" spans="2:13" s="28" customFormat="1" ht="18" customHeight="1">
      <c r="B65" s="202" t="s">
        <v>145</v>
      </c>
      <c r="C65" s="185"/>
      <c r="D65" s="190"/>
      <c r="E65" s="53"/>
      <c r="F65" s="52"/>
      <c r="G65" s="54"/>
      <c r="H65" s="54"/>
      <c r="I65" s="55"/>
      <c r="J65" s="55"/>
      <c r="K65" s="54"/>
      <c r="L65" s="67"/>
      <c r="M65" s="54"/>
    </row>
    <row r="66" spans="2:13" s="28" customFormat="1" ht="18" customHeight="1">
      <c r="B66" s="51">
        <v>32</v>
      </c>
      <c r="C66" s="183" t="s">
        <v>123</v>
      </c>
      <c r="D66" s="192"/>
      <c r="E66" s="53">
        <v>3200</v>
      </c>
      <c r="F66" s="52"/>
      <c r="G66" s="54"/>
      <c r="H66" s="54"/>
      <c r="I66" s="55"/>
      <c r="J66" s="55"/>
      <c r="K66" s="54"/>
      <c r="L66" s="67"/>
      <c r="M66" s="54"/>
    </row>
    <row r="67" spans="2:13" s="28" customFormat="1" ht="18" customHeight="1">
      <c r="B67" s="203">
        <v>321</v>
      </c>
      <c r="C67" s="185" t="s">
        <v>166</v>
      </c>
      <c r="D67" s="190"/>
      <c r="E67" s="190">
        <v>1400</v>
      </c>
      <c r="F67" s="55"/>
      <c r="G67" s="54"/>
      <c r="H67" s="54"/>
      <c r="I67" s="54"/>
      <c r="J67" s="54"/>
      <c r="K67" s="54"/>
      <c r="L67" s="67"/>
      <c r="M67" s="54"/>
    </row>
    <row r="68" spans="2:13" s="28" customFormat="1" ht="18" customHeight="1">
      <c r="B68" s="203">
        <v>322</v>
      </c>
      <c r="C68" s="185" t="s">
        <v>146</v>
      </c>
      <c r="D68" s="190"/>
      <c r="E68" s="190"/>
      <c r="F68" s="55"/>
      <c r="G68" s="54"/>
      <c r="H68" s="54"/>
      <c r="I68" s="54"/>
      <c r="J68" s="54"/>
      <c r="K68" s="54"/>
      <c r="L68" s="67"/>
      <c r="M68" s="54"/>
    </row>
    <row r="69" spans="2:13" s="28" customFormat="1" ht="18" customHeight="1">
      <c r="B69" s="203">
        <v>323</v>
      </c>
      <c r="C69" s="185" t="s">
        <v>147</v>
      </c>
      <c r="D69" s="190"/>
      <c r="E69" s="190">
        <v>800</v>
      </c>
      <c r="F69" s="55"/>
      <c r="G69" s="54"/>
      <c r="H69" s="54"/>
      <c r="I69" s="54"/>
      <c r="J69" s="54"/>
      <c r="K69" s="54"/>
      <c r="L69" s="67"/>
      <c r="M69" s="54"/>
    </row>
    <row r="70" spans="2:13" s="28" customFormat="1" ht="18" customHeight="1">
      <c r="B70" s="203">
        <v>329</v>
      </c>
      <c r="C70" s="185" t="s">
        <v>148</v>
      </c>
      <c r="D70" s="190"/>
      <c r="E70" s="190">
        <v>1000</v>
      </c>
      <c r="F70" s="55"/>
      <c r="G70" s="54"/>
      <c r="H70" s="54"/>
      <c r="I70" s="54"/>
      <c r="J70" s="54"/>
      <c r="K70" s="54"/>
      <c r="L70" s="67"/>
      <c r="M70" s="54"/>
    </row>
    <row r="71" spans="2:13" s="28" customFormat="1" ht="20.25" customHeight="1">
      <c r="B71" s="43">
        <v>329</v>
      </c>
      <c r="C71" s="44" t="s">
        <v>169</v>
      </c>
      <c r="D71" s="46"/>
      <c r="E71" s="46"/>
      <c r="F71" s="45"/>
      <c r="G71" s="45"/>
      <c r="H71" s="45"/>
      <c r="I71" s="45"/>
      <c r="J71" s="45"/>
      <c r="K71" s="45"/>
      <c r="L71" s="66"/>
      <c r="M71" s="45"/>
    </row>
    <row r="72" spans="2:13" s="28" customFormat="1" ht="20.25" customHeight="1">
      <c r="B72" s="20"/>
      <c r="C72" s="208"/>
      <c r="D72" s="46"/>
      <c r="E72" s="46"/>
      <c r="F72" s="45"/>
      <c r="G72" s="45"/>
      <c r="H72" s="45"/>
      <c r="I72" s="45"/>
      <c r="J72" s="45"/>
      <c r="K72" s="45"/>
      <c r="L72" s="66"/>
      <c r="M72" s="45"/>
    </row>
    <row r="73" spans="2:15" ht="15.75">
      <c r="B73" s="252" t="s">
        <v>167</v>
      </c>
      <c r="C73" s="253"/>
      <c r="D73" s="41"/>
      <c r="E73" s="41">
        <v>3200</v>
      </c>
      <c r="F73" s="41"/>
      <c r="G73" s="41"/>
      <c r="H73" s="41"/>
      <c r="I73" s="41"/>
      <c r="J73" s="41"/>
      <c r="K73" s="41"/>
      <c r="L73" s="65"/>
      <c r="M73" s="41"/>
      <c r="N73" s="8">
        <v>65000</v>
      </c>
      <c r="O73" s="8">
        <v>65000</v>
      </c>
    </row>
    <row r="74" spans="2:13" ht="15.75" hidden="1">
      <c r="B74" s="29"/>
      <c r="C74" s="30"/>
      <c r="D74" s="27"/>
      <c r="E74" s="27"/>
      <c r="F74" s="26"/>
      <c r="G74" s="26"/>
      <c r="H74" s="26"/>
      <c r="I74" s="26"/>
      <c r="J74" s="26"/>
      <c r="K74" s="26"/>
      <c r="L74" s="26"/>
      <c r="M74" s="26"/>
    </row>
    <row r="75" spans="2:13" ht="15.75" hidden="1">
      <c r="B75" s="17"/>
      <c r="C75" s="18"/>
      <c r="D75" s="258"/>
      <c r="E75" s="259"/>
      <c r="F75" s="18"/>
      <c r="G75" s="18"/>
      <c r="H75" s="18"/>
      <c r="I75" s="18"/>
      <c r="J75" s="18"/>
      <c r="K75" s="18"/>
      <c r="L75" s="18"/>
      <c r="M75" s="68"/>
    </row>
    <row r="76" spans="2:13" ht="14.25" customHeight="1">
      <c r="B76" s="20"/>
      <c r="C76" s="21"/>
      <c r="D76" s="14"/>
      <c r="E76" s="14"/>
      <c r="F76" s="14"/>
      <c r="G76" s="14"/>
      <c r="H76" s="14"/>
      <c r="I76" s="14"/>
      <c r="J76" s="14"/>
      <c r="K76" s="14"/>
      <c r="L76" s="14"/>
      <c r="M76" s="41"/>
    </row>
    <row r="77" spans="2:13" ht="15.75" hidden="1">
      <c r="B77" s="22"/>
      <c r="C77" s="31"/>
      <c r="D77" s="32"/>
      <c r="E77" s="32"/>
      <c r="F77" s="13"/>
      <c r="G77" s="13"/>
      <c r="H77" s="13"/>
      <c r="I77" s="13"/>
      <c r="J77" s="13"/>
      <c r="K77" s="13"/>
      <c r="L77" s="13"/>
      <c r="M77" s="13"/>
    </row>
    <row r="78" spans="2:13" ht="15.75">
      <c r="B78" s="29"/>
      <c r="C78" s="181"/>
      <c r="D78" s="27"/>
      <c r="E78" s="27"/>
      <c r="F78" s="26"/>
      <c r="G78" s="26"/>
      <c r="H78" s="26"/>
      <c r="I78" s="26"/>
      <c r="J78" s="26"/>
      <c r="K78" s="26"/>
      <c r="L78" s="26"/>
      <c r="M78" s="26"/>
    </row>
    <row r="79" spans="2:13" ht="15.75">
      <c r="B79" s="17" t="s">
        <v>64</v>
      </c>
      <c r="C79" s="18" t="s">
        <v>107</v>
      </c>
      <c r="D79" s="256"/>
      <c r="E79" s="257"/>
      <c r="F79" s="18"/>
      <c r="G79" s="18"/>
      <c r="H79" s="18"/>
      <c r="I79" s="18"/>
      <c r="J79" s="18"/>
      <c r="K79" s="18"/>
      <c r="L79" s="18"/>
      <c r="M79" s="68"/>
    </row>
    <row r="80" spans="2:13" ht="15.75">
      <c r="B80" s="17"/>
      <c r="C80" s="18"/>
      <c r="D80" s="17"/>
      <c r="E80" s="204"/>
      <c r="F80" s="18"/>
      <c r="G80" s="18"/>
      <c r="H80" s="18"/>
      <c r="I80" s="18"/>
      <c r="J80" s="18"/>
      <c r="K80" s="18"/>
      <c r="L80" s="18"/>
      <c r="M80" s="68"/>
    </row>
    <row r="81" spans="2:13" ht="99.75">
      <c r="B81" s="62" t="s">
        <v>50</v>
      </c>
      <c r="C81" s="63" t="s">
        <v>51</v>
      </c>
      <c r="D81" s="59" t="s">
        <v>63</v>
      </c>
      <c r="E81" s="37" t="s">
        <v>42</v>
      </c>
      <c r="F81" s="69" t="s">
        <v>43</v>
      </c>
      <c r="G81" s="69" t="s">
        <v>44</v>
      </c>
      <c r="H81" s="69" t="s">
        <v>45</v>
      </c>
      <c r="I81" s="69" t="s">
        <v>46</v>
      </c>
      <c r="J81" s="37" t="s">
        <v>47</v>
      </c>
      <c r="K81" s="37" t="s">
        <v>48</v>
      </c>
      <c r="L81" s="207" t="s">
        <v>170</v>
      </c>
      <c r="M81" s="37" t="s">
        <v>177</v>
      </c>
    </row>
    <row r="82" spans="2:13" ht="44.25">
      <c r="B82" s="62">
        <v>3</v>
      </c>
      <c r="C82" s="63" t="s">
        <v>122</v>
      </c>
      <c r="D82" s="209">
        <v>387200</v>
      </c>
      <c r="E82" s="37"/>
      <c r="F82" s="69"/>
      <c r="G82" s="210">
        <v>247500</v>
      </c>
      <c r="H82" s="69"/>
      <c r="I82" s="69"/>
      <c r="J82" s="37"/>
      <c r="K82" s="37"/>
      <c r="L82" s="207"/>
      <c r="M82" s="37"/>
    </row>
    <row r="83" spans="2:13" ht="15.75">
      <c r="B83" s="42">
        <v>31</v>
      </c>
      <c r="C83" s="48" t="s">
        <v>54</v>
      </c>
      <c r="D83" s="41"/>
      <c r="E83" s="41"/>
      <c r="F83" s="41"/>
      <c r="G83" s="41">
        <v>59400</v>
      </c>
      <c r="H83" s="41"/>
      <c r="I83" s="41"/>
      <c r="J83" s="41"/>
      <c r="K83" s="41"/>
      <c r="L83" s="65"/>
      <c r="M83" s="41"/>
    </row>
    <row r="84" spans="2:13" ht="15.75">
      <c r="B84" s="42">
        <v>311</v>
      </c>
      <c r="C84" s="48" t="s">
        <v>149</v>
      </c>
      <c r="D84" s="41">
        <v>387200</v>
      </c>
      <c r="E84" s="41"/>
      <c r="F84" s="41"/>
      <c r="G84" s="41">
        <v>52000</v>
      </c>
      <c r="H84" s="41"/>
      <c r="I84" s="41"/>
      <c r="J84" s="41"/>
      <c r="K84" s="41"/>
      <c r="L84" s="65"/>
      <c r="M84" s="41"/>
    </row>
    <row r="85" spans="2:13" ht="15.75">
      <c r="B85" s="43">
        <v>311</v>
      </c>
      <c r="C85" s="44" t="s">
        <v>108</v>
      </c>
      <c r="D85" s="46">
        <v>325500</v>
      </c>
      <c r="E85" s="46"/>
      <c r="F85" s="45"/>
      <c r="G85" s="45">
        <v>48600</v>
      </c>
      <c r="H85" s="45"/>
      <c r="I85" s="45"/>
      <c r="J85" s="45"/>
      <c r="K85" s="45"/>
      <c r="L85" s="66"/>
      <c r="M85" s="45"/>
    </row>
    <row r="86" spans="2:13" ht="15.75">
      <c r="B86" s="43">
        <v>312</v>
      </c>
      <c r="C86" s="44" t="s">
        <v>150</v>
      </c>
      <c r="D86" s="191"/>
      <c r="E86" s="46"/>
      <c r="F86" s="45"/>
      <c r="G86" s="58">
        <v>3400</v>
      </c>
      <c r="H86" s="45"/>
      <c r="I86" s="45"/>
      <c r="J86" s="45"/>
      <c r="K86" s="45"/>
      <c r="L86" s="66"/>
      <c r="M86" s="45"/>
    </row>
    <row r="87" spans="2:13" ht="15.75">
      <c r="B87" s="182">
        <v>313</v>
      </c>
      <c r="C87" s="183"/>
      <c r="D87" s="187">
        <v>49500</v>
      </c>
      <c r="E87" s="46"/>
      <c r="F87" s="45"/>
      <c r="G87" s="186">
        <v>7400</v>
      </c>
      <c r="H87" s="45"/>
      <c r="I87" s="45"/>
      <c r="J87" s="45"/>
      <c r="K87" s="45"/>
      <c r="L87" s="66"/>
      <c r="M87" s="45"/>
    </row>
    <row r="88" spans="2:13" ht="12" customHeight="1">
      <c r="B88" s="43">
        <v>313</v>
      </c>
      <c r="C88" s="56" t="s">
        <v>109</v>
      </c>
      <c r="D88" s="46">
        <v>44000</v>
      </c>
      <c r="E88" s="46"/>
      <c r="F88" s="45"/>
      <c r="G88" s="45">
        <v>6600</v>
      </c>
      <c r="H88" s="45"/>
      <c r="I88" s="45"/>
      <c r="J88" s="45"/>
      <c r="K88" s="45"/>
      <c r="L88" s="66"/>
      <c r="M88" s="45"/>
    </row>
    <row r="89" spans="2:15" ht="15.75">
      <c r="B89" s="43">
        <v>313</v>
      </c>
      <c r="C89" s="44" t="s">
        <v>110</v>
      </c>
      <c r="D89" s="46">
        <v>5500</v>
      </c>
      <c r="E89" s="46"/>
      <c r="F89" s="45"/>
      <c r="G89" s="45">
        <v>800</v>
      </c>
      <c r="H89" s="45"/>
      <c r="I89" s="45"/>
      <c r="J89" s="45"/>
      <c r="K89" s="45"/>
      <c r="L89" s="66"/>
      <c r="M89" s="45"/>
      <c r="N89" s="14"/>
      <c r="O89" s="14"/>
    </row>
    <row r="90" spans="2:13" ht="15.75">
      <c r="B90" s="182">
        <v>32</v>
      </c>
      <c r="C90" s="183" t="s">
        <v>54</v>
      </c>
      <c r="D90" s="187">
        <v>12200</v>
      </c>
      <c r="E90" s="46"/>
      <c r="F90" s="45"/>
      <c r="G90" s="186">
        <v>188100</v>
      </c>
      <c r="H90" s="45"/>
      <c r="I90" s="45"/>
      <c r="J90" s="45"/>
      <c r="K90" s="45"/>
      <c r="L90" s="188"/>
      <c r="M90" s="186"/>
    </row>
    <row r="91" spans="2:15" ht="13.5" customHeight="1">
      <c r="B91" s="57">
        <v>321</v>
      </c>
      <c r="C91" s="185" t="s">
        <v>151</v>
      </c>
      <c r="D91" s="191">
        <v>12200</v>
      </c>
      <c r="E91" s="46"/>
      <c r="F91" s="45"/>
      <c r="G91" s="58">
        <v>1820</v>
      </c>
      <c r="H91" s="45"/>
      <c r="I91" s="45"/>
      <c r="J91" s="45"/>
      <c r="K91" s="45"/>
      <c r="L91" s="188"/>
      <c r="M91" s="186"/>
      <c r="N91" s="13"/>
      <c r="O91" s="13"/>
    </row>
    <row r="92" spans="2:13" ht="11.25" customHeight="1">
      <c r="B92" s="57">
        <v>322</v>
      </c>
      <c r="C92" s="44" t="s">
        <v>152</v>
      </c>
      <c r="D92" s="46"/>
      <c r="E92" s="46"/>
      <c r="F92" s="45"/>
      <c r="G92" s="45">
        <v>1100</v>
      </c>
      <c r="H92" s="45"/>
      <c r="I92" s="45"/>
      <c r="J92" s="45"/>
      <c r="K92" s="45"/>
      <c r="L92" s="66"/>
      <c r="M92" s="45"/>
    </row>
    <row r="93" spans="2:15" ht="15.75">
      <c r="B93" s="57">
        <v>322</v>
      </c>
      <c r="C93" s="44" t="s">
        <v>111</v>
      </c>
      <c r="D93" s="46"/>
      <c r="E93" s="46"/>
      <c r="F93" s="45"/>
      <c r="G93" s="45">
        <v>185180</v>
      </c>
      <c r="H93" s="45"/>
      <c r="I93" s="45"/>
      <c r="J93" s="45"/>
      <c r="K93" s="45"/>
      <c r="L93" s="66"/>
      <c r="M93" s="45"/>
      <c r="N93" s="13"/>
      <c r="O93" s="13"/>
    </row>
    <row r="94" spans="2:15" ht="15.75">
      <c r="B94" s="57">
        <v>323</v>
      </c>
      <c r="C94" s="44" t="s">
        <v>134</v>
      </c>
      <c r="D94" s="46"/>
      <c r="E94" s="46"/>
      <c r="F94" s="45"/>
      <c r="G94" s="45"/>
      <c r="H94" s="45"/>
      <c r="I94" s="45"/>
      <c r="J94" s="45"/>
      <c r="K94" s="45"/>
      <c r="L94" s="66"/>
      <c r="M94" s="45"/>
      <c r="N94" s="13"/>
      <c r="O94" s="13"/>
    </row>
    <row r="95" spans="2:15" ht="15.75">
      <c r="B95" s="182">
        <v>4</v>
      </c>
      <c r="C95" s="44"/>
      <c r="D95" s="46"/>
      <c r="E95" s="46"/>
      <c r="F95" s="45"/>
      <c r="G95" s="186"/>
      <c r="H95" s="45"/>
      <c r="I95" s="45"/>
      <c r="J95" s="45"/>
      <c r="K95" s="45"/>
      <c r="L95" s="66"/>
      <c r="M95" s="45"/>
      <c r="N95" s="13"/>
      <c r="O95" s="13"/>
    </row>
    <row r="96" spans="2:15" ht="15.75">
      <c r="B96" s="182">
        <v>42</v>
      </c>
      <c r="C96" s="44" t="s">
        <v>160</v>
      </c>
      <c r="D96" s="46"/>
      <c r="E96" s="46"/>
      <c r="F96" s="45"/>
      <c r="G96" s="45"/>
      <c r="H96" s="45"/>
      <c r="I96" s="45"/>
      <c r="J96" s="45"/>
      <c r="K96" s="45"/>
      <c r="L96" s="188"/>
      <c r="M96" s="186"/>
      <c r="N96" s="13"/>
      <c r="O96" s="13"/>
    </row>
    <row r="97" spans="2:15" ht="15.75">
      <c r="B97" s="182"/>
      <c r="C97" s="44"/>
      <c r="D97" s="187"/>
      <c r="E97" s="46"/>
      <c r="F97" s="45"/>
      <c r="G97" s="45"/>
      <c r="H97" s="45"/>
      <c r="I97" s="45"/>
      <c r="J97" s="45"/>
      <c r="K97" s="45"/>
      <c r="L97" s="66"/>
      <c r="M97" s="45"/>
      <c r="N97" s="13"/>
      <c r="O97" s="13"/>
    </row>
    <row r="98" spans="2:15" ht="15.75">
      <c r="B98" s="43"/>
      <c r="C98" s="184" t="s">
        <v>121</v>
      </c>
      <c r="D98" s="187">
        <v>387200</v>
      </c>
      <c r="E98" s="46"/>
      <c r="F98" s="45"/>
      <c r="G98" s="186">
        <v>247500</v>
      </c>
      <c r="H98" s="45"/>
      <c r="I98" s="45"/>
      <c r="J98" s="45"/>
      <c r="K98" s="45"/>
      <c r="L98" s="66"/>
      <c r="M98" s="45"/>
      <c r="N98" s="13"/>
      <c r="O98" s="13"/>
    </row>
    <row r="99" spans="2:15" ht="11.25" customHeight="1">
      <c r="B99" s="43"/>
      <c r="C99" s="44"/>
      <c r="D99" s="46"/>
      <c r="E99" s="46"/>
      <c r="F99" s="45"/>
      <c r="G99" s="45"/>
      <c r="H99" s="45"/>
      <c r="I99" s="45"/>
      <c r="J99" s="45"/>
      <c r="K99" s="45"/>
      <c r="L99" s="66"/>
      <c r="M99" s="186"/>
      <c r="N99" s="13"/>
      <c r="O99" s="13"/>
    </row>
    <row r="100" spans="2:15" ht="15.75">
      <c r="B100" s="182"/>
      <c r="C100" s="184"/>
      <c r="D100" s="187"/>
      <c r="E100" s="46"/>
      <c r="F100" s="45"/>
      <c r="G100" s="45"/>
      <c r="H100" s="45"/>
      <c r="I100" s="45"/>
      <c r="J100" s="45"/>
      <c r="K100" s="45"/>
      <c r="L100" s="188"/>
      <c r="M100" s="186"/>
      <c r="N100" s="13"/>
      <c r="O100" s="13"/>
    </row>
    <row r="101" spans="2:15" ht="15.75">
      <c r="B101" s="43"/>
      <c r="C101" s="44"/>
      <c r="D101" s="46"/>
      <c r="E101" s="46"/>
      <c r="F101" s="45"/>
      <c r="G101" s="186"/>
      <c r="H101" s="45"/>
      <c r="I101" s="45"/>
      <c r="J101" s="45"/>
      <c r="K101" s="45"/>
      <c r="L101" s="66"/>
      <c r="M101" s="45"/>
      <c r="N101" s="13"/>
      <c r="O101" s="13"/>
    </row>
    <row r="102" spans="2:15" ht="12.75" customHeight="1">
      <c r="B102" s="43"/>
      <c r="C102" s="184"/>
      <c r="D102" s="187"/>
      <c r="E102" s="46"/>
      <c r="F102" s="45"/>
      <c r="G102" s="186"/>
      <c r="H102" s="45"/>
      <c r="I102" s="45"/>
      <c r="J102" s="45"/>
      <c r="K102" s="45"/>
      <c r="L102" s="66"/>
      <c r="M102" s="45"/>
      <c r="N102" s="13"/>
      <c r="O102" s="13"/>
    </row>
    <row r="103" spans="2:12" ht="15.75">
      <c r="B103" s="31" t="s">
        <v>182</v>
      </c>
      <c r="C103" s="213" t="s">
        <v>183</v>
      </c>
      <c r="D103" s="33"/>
      <c r="E103" s="33"/>
      <c r="F103" s="34"/>
      <c r="G103" s="34"/>
      <c r="H103" s="11"/>
      <c r="I103" s="11"/>
      <c r="J103" s="11"/>
      <c r="K103" s="11"/>
      <c r="L103" s="11"/>
    </row>
    <row r="104" spans="2:29" s="19" customFormat="1" ht="99.75">
      <c r="B104" s="62" t="s">
        <v>50</v>
      </c>
      <c r="C104" s="63" t="s">
        <v>51</v>
      </c>
      <c r="D104" s="59" t="s">
        <v>63</v>
      </c>
      <c r="E104" s="37" t="s">
        <v>42</v>
      </c>
      <c r="F104" s="69" t="s">
        <v>43</v>
      </c>
      <c r="G104" s="69" t="s">
        <v>44</v>
      </c>
      <c r="H104" s="69" t="s">
        <v>45</v>
      </c>
      <c r="I104" s="69" t="s">
        <v>46</v>
      </c>
      <c r="J104" s="37" t="s">
        <v>47</v>
      </c>
      <c r="K104" s="37" t="s">
        <v>48</v>
      </c>
      <c r="L104" s="207" t="s">
        <v>165</v>
      </c>
      <c r="M104" s="37" t="s">
        <v>170</v>
      </c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2:29" s="19" customFormat="1" ht="31.5">
      <c r="B105" s="63" t="s">
        <v>164</v>
      </c>
      <c r="C105" s="63" t="s">
        <v>161</v>
      </c>
      <c r="D105" s="59"/>
      <c r="E105" s="37"/>
      <c r="F105" s="69"/>
      <c r="G105" s="69"/>
      <c r="H105" s="69"/>
      <c r="I105" s="69"/>
      <c r="J105" s="37"/>
      <c r="K105" s="37"/>
      <c r="L105" s="207"/>
      <c r="M105" s="37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2:29" s="19" customFormat="1" ht="15.75">
      <c r="B106" s="42">
        <v>3</v>
      </c>
      <c r="C106" s="48" t="s">
        <v>122</v>
      </c>
      <c r="D106" s="41">
        <v>55315</v>
      </c>
      <c r="E106" s="41">
        <v>11017</v>
      </c>
      <c r="F106" s="41"/>
      <c r="G106" s="41">
        <v>10000</v>
      </c>
      <c r="H106" s="41"/>
      <c r="I106" s="41"/>
      <c r="J106" s="41"/>
      <c r="K106" s="41"/>
      <c r="L106" s="65"/>
      <c r="M106" s="41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2:13" ht="15.75">
      <c r="B107" s="42">
        <v>31</v>
      </c>
      <c r="C107" s="48" t="s">
        <v>149</v>
      </c>
      <c r="D107" s="41"/>
      <c r="E107" s="41">
        <v>9017</v>
      </c>
      <c r="F107" s="41"/>
      <c r="G107" s="41"/>
      <c r="H107" s="41"/>
      <c r="I107" s="41"/>
      <c r="J107" s="41"/>
      <c r="K107" s="41"/>
      <c r="L107" s="65"/>
      <c r="M107" s="41"/>
    </row>
    <row r="108" spans="2:13" ht="15.75">
      <c r="B108" s="43">
        <v>311</v>
      </c>
      <c r="C108" s="44" t="s">
        <v>108</v>
      </c>
      <c r="D108" s="46"/>
      <c r="E108" s="46">
        <v>6000</v>
      </c>
      <c r="F108" s="45"/>
      <c r="G108" s="45"/>
      <c r="H108" s="45"/>
      <c r="I108" s="45"/>
      <c r="J108" s="45"/>
      <c r="K108" s="45"/>
      <c r="L108" s="66"/>
      <c r="M108" s="45"/>
    </row>
    <row r="109" spans="2:13" ht="15.75">
      <c r="B109" s="182">
        <v>313</v>
      </c>
      <c r="C109" s="183"/>
      <c r="D109" s="187"/>
      <c r="E109" s="46"/>
      <c r="F109" s="45"/>
      <c r="G109" s="186"/>
      <c r="H109" s="45"/>
      <c r="I109" s="45"/>
      <c r="J109" s="45"/>
      <c r="K109" s="45"/>
      <c r="L109" s="66"/>
      <c r="M109" s="45"/>
    </row>
    <row r="110" spans="2:13" ht="15.75">
      <c r="B110" s="43">
        <v>313</v>
      </c>
      <c r="C110" s="56" t="s">
        <v>109</v>
      </c>
      <c r="D110" s="46"/>
      <c r="E110" s="46">
        <v>2910</v>
      </c>
      <c r="F110" s="45"/>
      <c r="G110" s="45"/>
      <c r="H110" s="45"/>
      <c r="I110" s="45"/>
      <c r="J110" s="45"/>
      <c r="K110" s="45"/>
      <c r="L110" s="66"/>
      <c r="M110" s="45"/>
    </row>
    <row r="111" spans="2:15" ht="15.75">
      <c r="B111" s="43">
        <v>313</v>
      </c>
      <c r="C111" s="44" t="s">
        <v>110</v>
      </c>
      <c r="D111" s="46"/>
      <c r="E111" s="46">
        <v>107</v>
      </c>
      <c r="F111" s="45"/>
      <c r="G111" s="45"/>
      <c r="H111" s="45"/>
      <c r="I111" s="45"/>
      <c r="J111" s="45"/>
      <c r="K111" s="45"/>
      <c r="L111" s="66"/>
      <c r="M111" s="45"/>
      <c r="N111" s="14"/>
      <c r="O111" s="14"/>
    </row>
    <row r="112" spans="2:13" ht="15.75">
      <c r="B112" s="182">
        <v>32</v>
      </c>
      <c r="C112" s="183" t="s">
        <v>54</v>
      </c>
      <c r="D112" s="187">
        <v>55315</v>
      </c>
      <c r="E112" s="187">
        <v>2000</v>
      </c>
      <c r="F112" s="45"/>
      <c r="G112" s="186"/>
      <c r="H112" s="45"/>
      <c r="I112" s="45"/>
      <c r="J112" s="45"/>
      <c r="K112" s="45"/>
      <c r="L112" s="188"/>
      <c r="M112" s="186"/>
    </row>
    <row r="113" spans="2:15" ht="15.75">
      <c r="B113" s="182">
        <v>321</v>
      </c>
      <c r="C113" s="185" t="s">
        <v>153</v>
      </c>
      <c r="D113" s="191">
        <v>36490</v>
      </c>
      <c r="E113" s="46">
        <v>2000</v>
      </c>
      <c r="F113" s="45"/>
      <c r="G113" s="58"/>
      <c r="H113" s="45"/>
      <c r="I113" s="45"/>
      <c r="J113" s="45"/>
      <c r="K113" s="45"/>
      <c r="L113" s="188"/>
      <c r="M113" s="186"/>
      <c r="N113" s="13"/>
      <c r="O113" s="13"/>
    </row>
    <row r="114" spans="2:13" ht="15.75">
      <c r="B114" s="182">
        <v>322</v>
      </c>
      <c r="C114" s="44" t="s">
        <v>152</v>
      </c>
      <c r="D114" s="46">
        <v>5825</v>
      </c>
      <c r="E114" s="46"/>
      <c r="F114" s="45"/>
      <c r="G114" s="45"/>
      <c r="H114" s="45"/>
      <c r="I114" s="45"/>
      <c r="J114" s="45"/>
      <c r="K114" s="45"/>
      <c r="L114" s="66"/>
      <c r="M114" s="45"/>
    </row>
    <row r="115" spans="2:15" ht="15.75">
      <c r="B115" s="182">
        <v>323</v>
      </c>
      <c r="C115" s="44" t="s">
        <v>154</v>
      </c>
      <c r="D115" s="46">
        <v>3000</v>
      </c>
      <c r="E115" s="46"/>
      <c r="F115" s="45"/>
      <c r="G115" s="45">
        <v>10000</v>
      </c>
      <c r="H115" s="45"/>
      <c r="I115" s="45"/>
      <c r="J115" s="45"/>
      <c r="K115" s="45"/>
      <c r="L115" s="66"/>
      <c r="M115" s="45"/>
      <c r="N115" s="13"/>
      <c r="O115" s="13"/>
    </row>
    <row r="116" spans="2:15" ht="15.75">
      <c r="B116" s="182"/>
      <c r="C116" s="44"/>
      <c r="D116" s="46"/>
      <c r="E116" s="46"/>
      <c r="F116" s="45"/>
      <c r="G116" s="45"/>
      <c r="H116" s="45"/>
      <c r="I116" s="45"/>
      <c r="J116" s="45"/>
      <c r="K116" s="45"/>
      <c r="L116" s="66"/>
      <c r="M116" s="45"/>
      <c r="N116" s="13"/>
      <c r="O116" s="13"/>
    </row>
    <row r="117" spans="2:15" ht="15.75">
      <c r="B117" s="182"/>
      <c r="C117" s="44" t="s">
        <v>121</v>
      </c>
      <c r="D117" s="187">
        <v>55315</v>
      </c>
      <c r="E117" s="187">
        <v>11017</v>
      </c>
      <c r="F117" s="45"/>
      <c r="G117" s="186">
        <v>10000</v>
      </c>
      <c r="H117" s="45"/>
      <c r="I117" s="45"/>
      <c r="J117" s="45"/>
      <c r="K117" s="45"/>
      <c r="L117" s="66"/>
      <c r="M117" s="45"/>
      <c r="N117" s="13"/>
      <c r="O117" s="13"/>
    </row>
    <row r="118" spans="2:15" ht="15.75">
      <c r="B118" s="43"/>
      <c r="C118" s="44"/>
      <c r="D118" s="46"/>
      <c r="E118" s="46"/>
      <c r="F118" s="45"/>
      <c r="G118" s="45"/>
      <c r="H118" s="45"/>
      <c r="I118" s="45"/>
      <c r="J118" s="45"/>
      <c r="K118" s="45"/>
      <c r="L118" s="66"/>
      <c r="M118" s="45"/>
      <c r="N118" s="13"/>
      <c r="O118" s="13"/>
    </row>
    <row r="119" spans="2:15" ht="15.75">
      <c r="B119" s="43"/>
      <c r="C119" s="44"/>
      <c r="D119" s="46"/>
      <c r="E119" s="46"/>
      <c r="F119" s="45"/>
      <c r="G119" s="45"/>
      <c r="H119" s="45"/>
      <c r="I119" s="45"/>
      <c r="J119" s="45"/>
      <c r="K119" s="45"/>
      <c r="L119" s="66"/>
      <c r="M119" s="186"/>
      <c r="N119" s="13"/>
      <c r="O119" s="13"/>
    </row>
    <row r="120" spans="2:15" ht="15.75">
      <c r="B120" s="182" t="s">
        <v>155</v>
      </c>
      <c r="C120" s="44"/>
      <c r="D120" s="46"/>
      <c r="E120" s="46"/>
      <c r="F120" s="45"/>
      <c r="G120" s="45"/>
      <c r="H120" s="186"/>
      <c r="I120" s="45"/>
      <c r="J120" s="45"/>
      <c r="K120" s="45"/>
      <c r="L120" s="66"/>
      <c r="M120" s="186"/>
      <c r="N120" s="13"/>
      <c r="O120" s="13"/>
    </row>
    <row r="121" spans="2:15" ht="15.75">
      <c r="B121" s="182">
        <v>3</v>
      </c>
      <c r="C121" s="184" t="s">
        <v>122</v>
      </c>
      <c r="D121" s="187">
        <v>27556</v>
      </c>
      <c r="E121" s="187"/>
      <c r="F121" s="45"/>
      <c r="G121" s="45"/>
      <c r="H121" s="186">
        <v>56860</v>
      </c>
      <c r="I121" s="45"/>
      <c r="J121" s="45"/>
      <c r="K121" s="45"/>
      <c r="L121" s="66"/>
      <c r="M121" s="186"/>
      <c r="N121" s="13"/>
      <c r="O121" s="13"/>
    </row>
    <row r="122" spans="2:15" ht="15.75">
      <c r="B122" s="182">
        <v>31</v>
      </c>
      <c r="C122" s="44" t="s">
        <v>149</v>
      </c>
      <c r="D122" s="187">
        <v>24756</v>
      </c>
      <c r="E122" s="187"/>
      <c r="F122" s="45"/>
      <c r="G122" s="45"/>
      <c r="H122" s="186">
        <v>52860</v>
      </c>
      <c r="I122" s="45"/>
      <c r="J122" s="45"/>
      <c r="K122" s="45"/>
      <c r="L122" s="188"/>
      <c r="M122" s="186"/>
      <c r="N122" s="13"/>
      <c r="O122" s="13"/>
    </row>
    <row r="123" spans="2:15" ht="15.75">
      <c r="B123" s="182">
        <v>311</v>
      </c>
      <c r="C123" s="44" t="s">
        <v>156</v>
      </c>
      <c r="D123" s="46">
        <v>21123</v>
      </c>
      <c r="E123" s="46"/>
      <c r="F123" s="45"/>
      <c r="G123" s="45"/>
      <c r="H123" s="45">
        <v>45727</v>
      </c>
      <c r="I123" s="45"/>
      <c r="J123" s="45"/>
      <c r="K123" s="45"/>
      <c r="L123" s="66"/>
      <c r="M123" s="186"/>
      <c r="N123" s="13"/>
      <c r="O123" s="13"/>
    </row>
    <row r="124" spans="2:15" ht="15.75">
      <c r="B124" s="182">
        <v>313</v>
      </c>
      <c r="C124" s="44" t="s">
        <v>157</v>
      </c>
      <c r="D124" s="46">
        <v>3274</v>
      </c>
      <c r="E124" s="46"/>
      <c r="F124" s="45"/>
      <c r="G124" s="45"/>
      <c r="H124" s="45">
        <v>6274</v>
      </c>
      <c r="I124" s="45"/>
      <c r="J124" s="45"/>
      <c r="K124" s="45"/>
      <c r="L124" s="66"/>
      <c r="M124" s="186"/>
      <c r="N124" s="13"/>
      <c r="O124" s="13"/>
    </row>
    <row r="125" spans="2:15" ht="15.75">
      <c r="B125" s="182">
        <v>313</v>
      </c>
      <c r="C125" s="206" t="s">
        <v>158</v>
      </c>
      <c r="D125" s="191">
        <v>359</v>
      </c>
      <c r="E125" s="46"/>
      <c r="F125" s="45"/>
      <c r="G125" s="45"/>
      <c r="H125" s="45">
        <v>859</v>
      </c>
      <c r="I125" s="45"/>
      <c r="J125" s="45"/>
      <c r="K125" s="45"/>
      <c r="L125" s="188"/>
      <c r="M125" s="186"/>
      <c r="N125" s="13"/>
      <c r="O125" s="13"/>
    </row>
    <row r="126" spans="2:15" ht="15.75">
      <c r="B126" s="182">
        <v>32</v>
      </c>
      <c r="C126" s="184" t="s">
        <v>123</v>
      </c>
      <c r="D126" s="187">
        <v>2800</v>
      </c>
      <c r="E126" s="187"/>
      <c r="F126" s="45"/>
      <c r="G126" s="186"/>
      <c r="H126" s="186">
        <v>4000</v>
      </c>
      <c r="I126" s="45"/>
      <c r="J126" s="45"/>
      <c r="K126" s="45"/>
      <c r="L126" s="188"/>
      <c r="M126" s="186"/>
      <c r="N126" s="13"/>
      <c r="O126" s="13"/>
    </row>
    <row r="127" spans="2:15" ht="15.75">
      <c r="B127" s="57">
        <v>321</v>
      </c>
      <c r="C127" s="206" t="s">
        <v>159</v>
      </c>
      <c r="D127" s="46">
        <v>2800</v>
      </c>
      <c r="E127" s="187"/>
      <c r="F127" s="45"/>
      <c r="G127" s="186"/>
      <c r="H127" s="58">
        <v>4000</v>
      </c>
      <c r="I127" s="45"/>
      <c r="J127" s="45"/>
      <c r="K127" s="45"/>
      <c r="L127" s="188"/>
      <c r="M127" s="186"/>
      <c r="N127" s="13"/>
      <c r="O127" s="13"/>
    </row>
    <row r="128" spans="2:15" ht="15.75">
      <c r="B128" s="182"/>
      <c r="C128" s="184" t="s">
        <v>167</v>
      </c>
      <c r="D128" s="187">
        <v>27556</v>
      </c>
      <c r="E128" s="46"/>
      <c r="F128" s="45"/>
      <c r="G128" s="186"/>
      <c r="H128" s="186">
        <v>56860</v>
      </c>
      <c r="I128" s="45"/>
      <c r="J128" s="45"/>
      <c r="K128" s="45"/>
      <c r="L128" s="66"/>
      <c r="M128" s="45"/>
      <c r="N128" s="13"/>
      <c r="O128" s="13"/>
    </row>
    <row r="129" spans="2:15" ht="15.75">
      <c r="B129" s="32"/>
      <c r="C129" s="23"/>
      <c r="D129" s="12"/>
      <c r="E129" s="12"/>
      <c r="F129" s="11"/>
      <c r="G129" s="11"/>
      <c r="H129" s="11"/>
      <c r="I129" s="11"/>
      <c r="J129" s="11"/>
      <c r="K129" s="11"/>
      <c r="L129" s="11"/>
      <c r="N129" s="8">
        <v>850</v>
      </c>
      <c r="O129" s="8">
        <v>935</v>
      </c>
    </row>
    <row r="130" spans="2:12" ht="15.75">
      <c r="B130" s="211" t="s">
        <v>179</v>
      </c>
      <c r="C130" s="23"/>
      <c r="D130" s="12"/>
      <c r="E130" s="12"/>
      <c r="F130" s="11"/>
      <c r="G130" s="11"/>
      <c r="H130" s="11"/>
      <c r="I130" s="11"/>
      <c r="J130" s="11" t="s">
        <v>180</v>
      </c>
      <c r="K130" s="11"/>
      <c r="L130" s="11"/>
    </row>
    <row r="131" spans="2:12" ht="15.75">
      <c r="B131" s="32"/>
      <c r="C131" s="23"/>
      <c r="D131" s="12"/>
      <c r="E131" s="12"/>
      <c r="F131" s="11"/>
      <c r="G131" s="11"/>
      <c r="H131" s="11"/>
      <c r="I131" s="11"/>
      <c r="J131" s="11"/>
      <c r="K131" s="11"/>
      <c r="L131" s="11"/>
    </row>
    <row r="132" spans="2:12" ht="11.25" customHeight="1">
      <c r="B132" s="32"/>
      <c r="C132" s="23"/>
      <c r="D132" s="12"/>
      <c r="E132" s="12"/>
      <c r="F132" s="11"/>
      <c r="G132" s="11"/>
      <c r="H132" s="11"/>
      <c r="I132" s="11"/>
      <c r="J132" s="11" t="s">
        <v>181</v>
      </c>
      <c r="K132" s="11"/>
      <c r="L132" s="11"/>
    </row>
    <row r="133" spans="2:12" ht="11.25" customHeight="1">
      <c r="B133" s="32"/>
      <c r="C133" s="23"/>
      <c r="D133" s="12"/>
      <c r="E133" s="12"/>
      <c r="F133" s="11"/>
      <c r="G133" s="11"/>
      <c r="H133" s="11"/>
      <c r="I133" s="11"/>
      <c r="J133" s="11"/>
      <c r="K133" s="11"/>
      <c r="L133" s="11"/>
    </row>
    <row r="134" spans="2:12" ht="11.25" customHeight="1">
      <c r="B134" s="32"/>
      <c r="C134" s="23"/>
      <c r="D134" s="12"/>
      <c r="E134" s="12"/>
      <c r="F134" s="11"/>
      <c r="G134" s="11"/>
      <c r="H134" s="11"/>
      <c r="I134" s="11"/>
      <c r="J134" s="11"/>
      <c r="K134" s="11"/>
      <c r="L134" s="11"/>
    </row>
    <row r="135" spans="2:12" ht="11.25" customHeight="1">
      <c r="B135" s="32"/>
      <c r="C135" s="23"/>
      <c r="D135" s="12"/>
      <c r="E135" s="12"/>
      <c r="F135" s="11"/>
      <c r="G135" s="11"/>
      <c r="H135" s="11"/>
      <c r="I135" s="11"/>
      <c r="J135" s="11"/>
      <c r="K135" s="11"/>
      <c r="L135" s="11"/>
    </row>
    <row r="136" spans="2:15" ht="15.75">
      <c r="B136" s="32"/>
      <c r="C136" s="23"/>
      <c r="D136" s="12"/>
      <c r="E136" s="12"/>
      <c r="F136" s="11"/>
      <c r="G136" s="11"/>
      <c r="H136" s="11"/>
      <c r="I136" s="11"/>
      <c r="J136" s="11"/>
      <c r="K136" s="11"/>
      <c r="L136" s="11"/>
      <c r="N136" s="14" t="e">
        <f>#REF!+N104+#REF!</f>
        <v>#REF!</v>
      </c>
      <c r="O136" s="14" t="e">
        <f>#REF!+O104+#REF!</f>
        <v>#REF!</v>
      </c>
    </row>
    <row r="137" spans="2:15" ht="12.75" customHeight="1">
      <c r="B137" s="32"/>
      <c r="C137" s="23"/>
      <c r="D137" s="12"/>
      <c r="E137" s="12"/>
      <c r="F137" s="11"/>
      <c r="G137" s="11"/>
      <c r="H137" s="11"/>
      <c r="I137" s="11"/>
      <c r="J137" s="11"/>
      <c r="K137" s="11"/>
      <c r="L137" s="11"/>
      <c r="N137" s="13"/>
      <c r="O137" s="13"/>
    </row>
    <row r="138" spans="2:15" ht="15.75">
      <c r="B138" s="32"/>
      <c r="C138" s="23"/>
      <c r="D138" s="12"/>
      <c r="E138" s="12"/>
      <c r="F138" s="11"/>
      <c r="G138" s="11"/>
      <c r="H138" s="11"/>
      <c r="I138" s="11"/>
      <c r="J138" s="11"/>
      <c r="K138" s="11"/>
      <c r="L138" s="11"/>
      <c r="N138" s="13"/>
      <c r="O138" s="13"/>
    </row>
    <row r="139" spans="2:15" ht="13.5" customHeight="1">
      <c r="B139" s="32"/>
      <c r="C139" s="23"/>
      <c r="D139" s="12"/>
      <c r="E139" s="12"/>
      <c r="F139" s="11"/>
      <c r="G139" s="11"/>
      <c r="H139" s="11"/>
      <c r="I139" s="11"/>
      <c r="J139" s="11"/>
      <c r="K139" s="11"/>
      <c r="L139" s="11"/>
      <c r="N139" s="13"/>
      <c r="O139" s="13"/>
    </row>
    <row r="140" spans="2:15" ht="64.5" customHeight="1">
      <c r="B140" s="32"/>
      <c r="C140" s="23"/>
      <c r="D140" s="12"/>
      <c r="E140" s="12"/>
      <c r="F140" s="11"/>
      <c r="G140" s="11"/>
      <c r="H140" s="11"/>
      <c r="I140" s="11"/>
      <c r="J140" s="11"/>
      <c r="K140" s="11"/>
      <c r="L140" s="11"/>
      <c r="N140" s="13"/>
      <c r="O140" s="13"/>
    </row>
    <row r="141" spans="2:15" ht="16.5" customHeight="1">
      <c r="B141" s="32"/>
      <c r="C141" s="23"/>
      <c r="D141" s="12"/>
      <c r="E141" s="12"/>
      <c r="F141" s="11"/>
      <c r="G141" s="11"/>
      <c r="H141" s="11"/>
      <c r="I141" s="11"/>
      <c r="J141" s="11"/>
      <c r="K141" s="11"/>
      <c r="L141" s="11"/>
      <c r="N141" s="13"/>
      <c r="O141" s="13"/>
    </row>
    <row r="142" spans="2:15" ht="10.5" customHeight="1">
      <c r="B142" s="32"/>
      <c r="C142" s="23"/>
      <c r="D142" s="12"/>
      <c r="E142" s="12"/>
      <c r="F142" s="11"/>
      <c r="G142" s="11"/>
      <c r="H142" s="11"/>
      <c r="I142" s="11"/>
      <c r="J142" s="11"/>
      <c r="K142" s="11"/>
      <c r="L142" s="11"/>
      <c r="N142" s="13"/>
      <c r="O142" s="13"/>
    </row>
    <row r="143" spans="2:15" ht="13.5" customHeight="1">
      <c r="B143" s="32"/>
      <c r="C143" s="23"/>
      <c r="D143" s="12"/>
      <c r="E143" s="12"/>
      <c r="F143" s="11"/>
      <c r="G143" s="11"/>
      <c r="H143" s="11"/>
      <c r="I143" s="11"/>
      <c r="J143" s="11"/>
      <c r="K143" s="11"/>
      <c r="L143" s="11"/>
      <c r="N143" s="13"/>
      <c r="O143" s="13"/>
    </row>
    <row r="144" spans="2:16" ht="15.75">
      <c r="B144" s="32"/>
      <c r="C144" s="23"/>
      <c r="D144" s="12"/>
      <c r="E144" s="12"/>
      <c r="F144" s="11"/>
      <c r="G144" s="11"/>
      <c r="H144" s="11"/>
      <c r="I144" s="11"/>
      <c r="J144" s="11"/>
      <c r="K144" s="11"/>
      <c r="L144" s="11"/>
      <c r="N144" s="13"/>
      <c r="O144" s="13"/>
      <c r="P144" s="11"/>
    </row>
    <row r="145" spans="2:22" ht="13.5" customHeight="1">
      <c r="B145" s="32"/>
      <c r="C145" s="23"/>
      <c r="D145" s="12"/>
      <c r="E145" s="12"/>
      <c r="F145" s="11"/>
      <c r="G145" s="11"/>
      <c r="H145" s="11"/>
      <c r="I145" s="11"/>
      <c r="J145" s="11"/>
      <c r="K145" s="11"/>
      <c r="L145" s="11"/>
      <c r="N145" s="13"/>
      <c r="O145" s="13"/>
      <c r="P145" s="11"/>
      <c r="V145" s="11"/>
    </row>
    <row r="146" spans="2:5" s="11" customFormat="1" ht="15.75">
      <c r="B146" s="32"/>
      <c r="C146" s="23"/>
      <c r="D146" s="12"/>
      <c r="E146" s="12"/>
    </row>
    <row r="147" spans="2:5" s="11" customFormat="1" ht="15.75">
      <c r="B147" s="32"/>
      <c r="C147" s="23"/>
      <c r="D147" s="12"/>
      <c r="E147" s="12"/>
    </row>
    <row r="148" spans="2:5" s="11" customFormat="1" ht="15.75">
      <c r="B148" s="32"/>
      <c r="C148" s="23"/>
      <c r="D148" s="12"/>
      <c r="E148" s="12"/>
    </row>
    <row r="149" spans="2:5" s="11" customFormat="1" ht="15.75">
      <c r="B149" s="32"/>
      <c r="C149" s="23"/>
      <c r="D149" s="12"/>
      <c r="E149" s="12"/>
    </row>
    <row r="150" spans="2:5" s="11" customFormat="1" ht="15.75">
      <c r="B150" s="32"/>
      <c r="C150" s="23"/>
      <c r="D150" s="12"/>
      <c r="E150" s="12"/>
    </row>
    <row r="151" spans="2:5" s="11" customFormat="1" ht="15.75">
      <c r="B151" s="32"/>
      <c r="C151" s="23"/>
      <c r="D151" s="12"/>
      <c r="E151" s="12"/>
    </row>
    <row r="152" spans="2:5" s="11" customFormat="1" ht="15.75">
      <c r="B152" s="32"/>
      <c r="C152" s="23"/>
      <c r="D152" s="12"/>
      <c r="E152" s="12"/>
    </row>
    <row r="153" spans="2:5" s="11" customFormat="1" ht="15.75">
      <c r="B153" s="32"/>
      <c r="C153" s="23"/>
      <c r="D153" s="12"/>
      <c r="E153" s="12"/>
    </row>
    <row r="154" spans="2:5" s="11" customFormat="1" ht="15.75">
      <c r="B154" s="32"/>
      <c r="C154" s="23"/>
      <c r="D154" s="12"/>
      <c r="E154" s="12"/>
    </row>
    <row r="155" spans="2:5" s="11" customFormat="1" ht="15.75">
      <c r="B155" s="32"/>
      <c r="C155" s="23"/>
      <c r="D155" s="12"/>
      <c r="E155" s="12"/>
    </row>
    <row r="156" spans="2:5" s="11" customFormat="1" ht="15.75">
      <c r="B156" s="32"/>
      <c r="C156" s="23"/>
      <c r="D156" s="12"/>
      <c r="E156" s="12"/>
    </row>
    <row r="157" spans="2:5" s="11" customFormat="1" ht="15.75">
      <c r="B157" s="32"/>
      <c r="C157" s="23"/>
      <c r="D157" s="12"/>
      <c r="E157" s="12"/>
    </row>
    <row r="158" spans="2:5" s="11" customFormat="1" ht="15.75">
      <c r="B158" s="32"/>
      <c r="C158" s="23"/>
      <c r="D158" s="12"/>
      <c r="E158" s="12"/>
    </row>
    <row r="159" spans="2:5" s="11" customFormat="1" ht="15.75">
      <c r="B159" s="32"/>
      <c r="C159" s="23"/>
      <c r="D159" s="12"/>
      <c r="E159" s="12"/>
    </row>
    <row r="160" spans="2:5" s="11" customFormat="1" ht="15.75">
      <c r="B160" s="32"/>
      <c r="C160" s="23"/>
      <c r="D160" s="12"/>
      <c r="E160" s="12"/>
    </row>
    <row r="161" spans="2:5" s="11" customFormat="1" ht="15.75">
      <c r="B161" s="32"/>
      <c r="C161" s="23"/>
      <c r="D161" s="12"/>
      <c r="E161" s="12"/>
    </row>
    <row r="162" spans="2:5" s="11" customFormat="1" ht="15.75">
      <c r="B162" s="32"/>
      <c r="C162" s="23"/>
      <c r="D162" s="12"/>
      <c r="E162" s="12"/>
    </row>
    <row r="163" spans="2:5" s="11" customFormat="1" ht="15.75">
      <c r="B163" s="32"/>
      <c r="C163" s="23"/>
      <c r="D163" s="12"/>
      <c r="E163" s="12"/>
    </row>
    <row r="164" spans="2:5" s="11" customFormat="1" ht="15.75">
      <c r="B164" s="32"/>
      <c r="C164" s="23"/>
      <c r="D164" s="12"/>
      <c r="E164" s="12"/>
    </row>
    <row r="165" spans="2:5" s="11" customFormat="1" ht="15.75">
      <c r="B165" s="32"/>
      <c r="C165" s="23"/>
      <c r="D165" s="12"/>
      <c r="E165" s="12"/>
    </row>
    <row r="166" spans="2:5" s="11" customFormat="1" ht="15.75">
      <c r="B166" s="32"/>
      <c r="C166" s="23"/>
      <c r="D166" s="12"/>
      <c r="E166" s="12"/>
    </row>
    <row r="167" spans="2:5" s="11" customFormat="1" ht="15.75">
      <c r="B167" s="32"/>
      <c r="C167" s="23"/>
      <c r="D167" s="12"/>
      <c r="E167" s="12"/>
    </row>
    <row r="168" spans="2:5" s="11" customFormat="1" ht="15.75">
      <c r="B168" s="32"/>
      <c r="C168" s="23"/>
      <c r="D168" s="12"/>
      <c r="E168" s="12"/>
    </row>
    <row r="169" spans="2:5" s="11" customFormat="1" ht="15.75">
      <c r="B169" s="32"/>
      <c r="C169" s="23"/>
      <c r="D169" s="12"/>
      <c r="E169" s="12"/>
    </row>
    <row r="170" spans="2:5" s="11" customFormat="1" ht="15.75">
      <c r="B170" s="32"/>
      <c r="C170" s="23"/>
      <c r="D170" s="12"/>
      <c r="E170" s="12"/>
    </row>
    <row r="171" spans="2:5" s="11" customFormat="1" ht="15.75">
      <c r="B171" s="32"/>
      <c r="C171" s="23"/>
      <c r="D171" s="12"/>
      <c r="E171" s="12"/>
    </row>
    <row r="172" spans="2:5" s="11" customFormat="1" ht="15.75">
      <c r="B172" s="32"/>
      <c r="C172" s="23"/>
      <c r="D172" s="12"/>
      <c r="E172" s="12"/>
    </row>
    <row r="173" spans="2:5" s="11" customFormat="1" ht="15.75">
      <c r="B173" s="32"/>
      <c r="C173" s="23"/>
      <c r="D173" s="12"/>
      <c r="E173" s="12"/>
    </row>
    <row r="174" spans="2:5" s="11" customFormat="1" ht="15.75">
      <c r="B174" s="32"/>
      <c r="C174" s="23"/>
      <c r="D174" s="12"/>
      <c r="E174" s="12"/>
    </row>
    <row r="175" spans="2:5" s="11" customFormat="1" ht="15.75">
      <c r="B175" s="32"/>
      <c r="C175" s="23"/>
      <c r="D175" s="12"/>
      <c r="E175" s="12"/>
    </row>
    <row r="176" spans="2:5" s="11" customFormat="1" ht="15.75">
      <c r="B176" s="32"/>
      <c r="C176" s="23"/>
      <c r="D176" s="12"/>
      <c r="E176" s="12"/>
    </row>
    <row r="177" spans="2:5" s="11" customFormat="1" ht="15.75">
      <c r="B177" s="32"/>
      <c r="C177" s="23"/>
      <c r="D177" s="12"/>
      <c r="E177" s="12"/>
    </row>
    <row r="178" spans="2:5" s="11" customFormat="1" ht="15.75">
      <c r="B178" s="32"/>
      <c r="C178" s="23"/>
      <c r="D178" s="12"/>
      <c r="E178" s="12"/>
    </row>
    <row r="179" spans="2:5" s="11" customFormat="1" ht="15.75">
      <c r="B179" s="32"/>
      <c r="C179" s="23"/>
      <c r="D179" s="12"/>
      <c r="E179" s="12"/>
    </row>
    <row r="180" spans="2:5" s="11" customFormat="1" ht="15.75">
      <c r="B180" s="32"/>
      <c r="C180" s="23"/>
      <c r="D180" s="12"/>
      <c r="E180" s="12"/>
    </row>
    <row r="181" spans="2:5" s="11" customFormat="1" ht="15.75">
      <c r="B181" s="32"/>
      <c r="C181" s="23"/>
      <c r="D181" s="12"/>
      <c r="E181" s="12"/>
    </row>
    <row r="182" spans="2:5" s="11" customFormat="1" ht="15.75">
      <c r="B182" s="32"/>
      <c r="C182" s="23"/>
      <c r="D182" s="12"/>
      <c r="E182" s="12"/>
    </row>
    <row r="183" spans="2:5" s="11" customFormat="1" ht="15.75">
      <c r="B183" s="32"/>
      <c r="C183" s="23"/>
      <c r="D183" s="12"/>
      <c r="E183" s="12"/>
    </row>
    <row r="184" spans="2:5" s="11" customFormat="1" ht="15.75">
      <c r="B184" s="32"/>
      <c r="C184" s="23"/>
      <c r="D184" s="12"/>
      <c r="E184" s="12"/>
    </row>
    <row r="185" spans="2:5" s="11" customFormat="1" ht="15.75">
      <c r="B185" s="32"/>
      <c r="C185" s="23"/>
      <c r="D185" s="12"/>
      <c r="E185" s="12"/>
    </row>
    <row r="186" spans="2:5" s="11" customFormat="1" ht="15.75">
      <c r="B186" s="32"/>
      <c r="C186" s="23"/>
      <c r="D186" s="12"/>
      <c r="E186" s="12"/>
    </row>
    <row r="187" spans="2:5" s="11" customFormat="1" ht="15.75">
      <c r="B187" s="32"/>
      <c r="C187" s="23"/>
      <c r="D187" s="12"/>
      <c r="E187" s="12"/>
    </row>
    <row r="188" spans="2:5" s="11" customFormat="1" ht="15.75">
      <c r="B188" s="32"/>
      <c r="C188" s="23"/>
      <c r="D188" s="12"/>
      <c r="E188" s="12"/>
    </row>
    <row r="189" spans="2:5" s="11" customFormat="1" ht="15.75">
      <c r="B189" s="32"/>
      <c r="C189" s="23"/>
      <c r="D189" s="12"/>
      <c r="E189" s="12"/>
    </row>
    <row r="190" spans="2:5" s="11" customFormat="1" ht="15.75">
      <c r="B190" s="32"/>
      <c r="C190" s="23"/>
      <c r="D190" s="12"/>
      <c r="E190" s="12"/>
    </row>
    <row r="191" spans="2:5" s="11" customFormat="1" ht="15.75">
      <c r="B191" s="32"/>
      <c r="C191" s="23"/>
      <c r="D191" s="12"/>
      <c r="E191" s="12"/>
    </row>
    <row r="192" spans="2:5" s="11" customFormat="1" ht="15.75">
      <c r="B192" s="32"/>
      <c r="C192" s="23"/>
      <c r="D192" s="12"/>
      <c r="E192" s="12"/>
    </row>
    <row r="193" spans="2:5" s="11" customFormat="1" ht="15.75">
      <c r="B193" s="32"/>
      <c r="C193" s="23"/>
      <c r="D193" s="12"/>
      <c r="E193" s="12"/>
    </row>
    <row r="194" spans="2:5" s="11" customFormat="1" ht="15.75">
      <c r="B194" s="32"/>
      <c r="C194" s="23"/>
      <c r="D194" s="12"/>
      <c r="E194" s="12"/>
    </row>
    <row r="195" spans="2:5" s="11" customFormat="1" ht="15.75">
      <c r="B195" s="32"/>
      <c r="C195" s="23"/>
      <c r="D195" s="12"/>
      <c r="E195" s="12"/>
    </row>
    <row r="196" spans="2:5" s="11" customFormat="1" ht="15.75">
      <c r="B196" s="32"/>
      <c r="C196" s="23"/>
      <c r="D196" s="12"/>
      <c r="E196" s="12"/>
    </row>
    <row r="197" spans="2:5" s="11" customFormat="1" ht="15.75">
      <c r="B197" s="32"/>
      <c r="C197" s="23"/>
      <c r="D197" s="12"/>
      <c r="E197" s="12"/>
    </row>
    <row r="198" spans="2:5" s="11" customFormat="1" ht="15.75">
      <c r="B198" s="32"/>
      <c r="C198" s="23"/>
      <c r="D198" s="12"/>
      <c r="E198" s="12"/>
    </row>
    <row r="199" spans="2:5" s="11" customFormat="1" ht="15.75">
      <c r="B199" s="32"/>
      <c r="C199" s="23"/>
      <c r="D199" s="12"/>
      <c r="E199" s="12"/>
    </row>
    <row r="200" spans="2:5" s="11" customFormat="1" ht="15.75">
      <c r="B200" s="32"/>
      <c r="C200" s="23"/>
      <c r="D200" s="12"/>
      <c r="E200" s="12"/>
    </row>
    <row r="201" spans="2:5" s="11" customFormat="1" ht="15.75">
      <c r="B201" s="32"/>
      <c r="C201" s="23"/>
      <c r="D201" s="12"/>
      <c r="E201" s="12"/>
    </row>
    <row r="202" spans="2:5" s="11" customFormat="1" ht="15.75">
      <c r="B202" s="32"/>
      <c r="C202" s="23"/>
      <c r="D202" s="12"/>
      <c r="E202" s="12"/>
    </row>
    <row r="203" spans="2:5" s="11" customFormat="1" ht="15.75">
      <c r="B203" s="32"/>
      <c r="C203" s="23"/>
      <c r="D203" s="12"/>
      <c r="E203" s="12"/>
    </row>
    <row r="204" spans="2:5" s="11" customFormat="1" ht="15.75">
      <c r="B204" s="32"/>
      <c r="C204" s="23"/>
      <c r="D204" s="12"/>
      <c r="E204" s="12"/>
    </row>
    <row r="205" spans="2:5" s="11" customFormat="1" ht="15.75">
      <c r="B205" s="32"/>
      <c r="C205" s="23"/>
      <c r="D205" s="12"/>
      <c r="E205" s="12"/>
    </row>
    <row r="206" spans="2:5" s="11" customFormat="1" ht="15.75">
      <c r="B206" s="32"/>
      <c r="C206" s="23"/>
      <c r="D206" s="12"/>
      <c r="E206" s="12"/>
    </row>
    <row r="207" spans="2:5" s="11" customFormat="1" ht="15.75">
      <c r="B207" s="32"/>
      <c r="C207" s="23"/>
      <c r="D207" s="12"/>
      <c r="E207" s="12"/>
    </row>
    <row r="208" spans="2:5" s="11" customFormat="1" ht="15.75">
      <c r="B208" s="32"/>
      <c r="C208" s="23"/>
      <c r="D208" s="12"/>
      <c r="E208" s="12"/>
    </row>
    <row r="209" spans="2:5" s="11" customFormat="1" ht="15.75">
      <c r="B209" s="32"/>
      <c r="C209" s="23"/>
      <c r="D209" s="12"/>
      <c r="E209" s="12"/>
    </row>
    <row r="210" spans="2:5" s="11" customFormat="1" ht="15.75">
      <c r="B210" s="32"/>
      <c r="C210" s="23"/>
      <c r="D210" s="12"/>
      <c r="E210" s="12"/>
    </row>
    <row r="211" spans="2:5" s="11" customFormat="1" ht="15.75">
      <c r="B211" s="32"/>
      <c r="C211" s="23"/>
      <c r="D211" s="12"/>
      <c r="E211" s="12"/>
    </row>
    <row r="212" spans="2:5" s="11" customFormat="1" ht="15.75">
      <c r="B212" s="32"/>
      <c r="C212" s="23"/>
      <c r="D212" s="12"/>
      <c r="E212" s="12"/>
    </row>
    <row r="213" spans="2:5" s="11" customFormat="1" ht="15.75">
      <c r="B213" s="32"/>
      <c r="C213" s="23"/>
      <c r="D213" s="12"/>
      <c r="E213" s="12"/>
    </row>
    <row r="214" spans="2:5" s="11" customFormat="1" ht="15.75">
      <c r="B214" s="32"/>
      <c r="C214" s="23"/>
      <c r="D214" s="12"/>
      <c r="E214" s="12"/>
    </row>
    <row r="215" spans="2:5" s="11" customFormat="1" ht="15.75">
      <c r="B215" s="32"/>
      <c r="C215" s="23"/>
      <c r="D215" s="12"/>
      <c r="E215" s="12"/>
    </row>
    <row r="216" spans="2:5" s="11" customFormat="1" ht="15.75">
      <c r="B216" s="32"/>
      <c r="C216" s="23"/>
      <c r="D216" s="12"/>
      <c r="E216" s="12"/>
    </row>
    <row r="217" spans="2:5" s="11" customFormat="1" ht="15.75">
      <c r="B217" s="32"/>
      <c r="C217" s="23"/>
      <c r="D217" s="12"/>
      <c r="E217" s="12"/>
    </row>
    <row r="218" spans="2:5" s="11" customFormat="1" ht="15.75">
      <c r="B218" s="32"/>
      <c r="C218" s="23"/>
      <c r="D218" s="12"/>
      <c r="E218" s="12"/>
    </row>
    <row r="219" spans="2:5" s="11" customFormat="1" ht="15.75">
      <c r="B219" s="32"/>
      <c r="C219" s="23"/>
      <c r="D219" s="12"/>
      <c r="E219" s="12"/>
    </row>
    <row r="220" spans="2:5" s="11" customFormat="1" ht="15.75">
      <c r="B220" s="32"/>
      <c r="C220" s="23"/>
      <c r="D220" s="12"/>
      <c r="E220" s="12"/>
    </row>
    <row r="221" spans="2:5" s="11" customFormat="1" ht="15.75">
      <c r="B221" s="32"/>
      <c r="C221" s="23"/>
      <c r="D221" s="12"/>
      <c r="E221" s="12"/>
    </row>
    <row r="222" spans="2:5" s="11" customFormat="1" ht="15.75">
      <c r="B222" s="32"/>
      <c r="C222" s="23"/>
      <c r="D222" s="12"/>
      <c r="E222" s="12"/>
    </row>
    <row r="223" spans="2:5" s="11" customFormat="1" ht="15.75">
      <c r="B223" s="32"/>
      <c r="C223" s="23"/>
      <c r="D223" s="12"/>
      <c r="E223" s="12"/>
    </row>
    <row r="224" spans="2:5" s="11" customFormat="1" ht="15.75">
      <c r="B224" s="32"/>
      <c r="C224" s="23"/>
      <c r="D224" s="12"/>
      <c r="E224" s="12"/>
    </row>
    <row r="225" spans="2:5" s="11" customFormat="1" ht="15.75">
      <c r="B225" s="32"/>
      <c r="C225" s="23"/>
      <c r="D225" s="12"/>
      <c r="E225" s="12"/>
    </row>
    <row r="226" spans="2:5" s="11" customFormat="1" ht="15.75">
      <c r="B226" s="32"/>
      <c r="C226" s="23"/>
      <c r="D226" s="12"/>
      <c r="E226" s="12"/>
    </row>
    <row r="227" spans="2:5" s="11" customFormat="1" ht="15.75">
      <c r="B227" s="32"/>
      <c r="C227" s="23"/>
      <c r="D227" s="12"/>
      <c r="E227" s="12"/>
    </row>
    <row r="228" spans="2:5" s="11" customFormat="1" ht="15.75">
      <c r="B228" s="32"/>
      <c r="C228" s="23"/>
      <c r="D228" s="12"/>
      <c r="E228" s="12"/>
    </row>
    <row r="229" spans="2:5" s="11" customFormat="1" ht="15.75">
      <c r="B229" s="32"/>
      <c r="C229" s="23"/>
      <c r="D229" s="12"/>
      <c r="E229" s="12"/>
    </row>
    <row r="230" spans="2:5" s="11" customFormat="1" ht="15.75">
      <c r="B230" s="32"/>
      <c r="C230" s="23"/>
      <c r="D230" s="12"/>
      <c r="E230" s="12"/>
    </row>
    <row r="231" spans="2:5" s="11" customFormat="1" ht="15.75">
      <c r="B231" s="32"/>
      <c r="C231" s="23"/>
      <c r="D231" s="12"/>
      <c r="E231" s="12"/>
    </row>
    <row r="232" spans="2:5" s="11" customFormat="1" ht="15.75">
      <c r="B232" s="32"/>
      <c r="C232" s="23"/>
      <c r="D232" s="12"/>
      <c r="E232" s="12"/>
    </row>
    <row r="233" spans="2:5" s="11" customFormat="1" ht="15.75">
      <c r="B233" s="32"/>
      <c r="C233" s="23"/>
      <c r="D233" s="12"/>
      <c r="E233" s="12"/>
    </row>
    <row r="234" spans="2:5" s="11" customFormat="1" ht="15.75">
      <c r="B234" s="32"/>
      <c r="C234" s="23"/>
      <c r="D234" s="12"/>
      <c r="E234" s="12"/>
    </row>
    <row r="235" spans="2:5" s="11" customFormat="1" ht="15.75">
      <c r="B235" s="32"/>
      <c r="C235" s="23"/>
      <c r="D235" s="12"/>
      <c r="E235" s="12"/>
    </row>
    <row r="236" spans="2:5" s="11" customFormat="1" ht="15.75">
      <c r="B236" s="32"/>
      <c r="C236" s="23"/>
      <c r="D236" s="12"/>
      <c r="E236" s="12"/>
    </row>
    <row r="237" spans="2:5" s="11" customFormat="1" ht="15.75">
      <c r="B237" s="32"/>
      <c r="C237" s="23"/>
      <c r="D237" s="12"/>
      <c r="E237" s="12"/>
    </row>
    <row r="238" spans="2:5" s="11" customFormat="1" ht="15.75">
      <c r="B238" s="32"/>
      <c r="C238" s="23"/>
      <c r="D238" s="12"/>
      <c r="E238" s="12"/>
    </row>
    <row r="239" spans="2:5" s="11" customFormat="1" ht="15.75">
      <c r="B239" s="32"/>
      <c r="C239" s="23"/>
      <c r="D239" s="12"/>
      <c r="E239" s="12"/>
    </row>
    <row r="240" spans="2:5" s="11" customFormat="1" ht="15.75">
      <c r="B240" s="32"/>
      <c r="C240" s="23"/>
      <c r="D240" s="12"/>
      <c r="E240" s="12"/>
    </row>
    <row r="241" spans="2:5" s="11" customFormat="1" ht="15.75">
      <c r="B241" s="32"/>
      <c r="C241" s="23"/>
      <c r="D241" s="12"/>
      <c r="E241" s="12"/>
    </row>
    <row r="242" spans="2:5" s="11" customFormat="1" ht="15.75">
      <c r="B242" s="32"/>
      <c r="C242" s="23"/>
      <c r="D242" s="12"/>
      <c r="E242" s="12"/>
    </row>
    <row r="243" spans="2:5" s="11" customFormat="1" ht="15.75">
      <c r="B243" s="32"/>
      <c r="C243" s="23"/>
      <c r="D243" s="12"/>
      <c r="E243" s="12"/>
    </row>
    <row r="244" spans="2:5" s="11" customFormat="1" ht="15.75">
      <c r="B244" s="32"/>
      <c r="C244" s="23"/>
      <c r="D244" s="12"/>
      <c r="E244" s="12"/>
    </row>
    <row r="245" spans="2:5" s="11" customFormat="1" ht="15.75">
      <c r="B245" s="32"/>
      <c r="C245" s="23"/>
      <c r="D245" s="12"/>
      <c r="E245" s="12"/>
    </row>
    <row r="246" spans="2:5" s="11" customFormat="1" ht="15.75">
      <c r="B246" s="32"/>
      <c r="C246" s="23"/>
      <c r="D246" s="12"/>
      <c r="E246" s="12"/>
    </row>
    <row r="247" spans="2:5" s="11" customFormat="1" ht="15.75">
      <c r="B247" s="32"/>
      <c r="C247" s="23"/>
      <c r="D247" s="12"/>
      <c r="E247" s="12"/>
    </row>
    <row r="248" spans="2:5" s="11" customFormat="1" ht="15.75">
      <c r="B248" s="32"/>
      <c r="C248" s="23"/>
      <c r="D248" s="12"/>
      <c r="E248" s="12"/>
    </row>
    <row r="249" spans="2:5" s="11" customFormat="1" ht="15.75">
      <c r="B249" s="32"/>
      <c r="C249" s="23"/>
      <c r="D249" s="12"/>
      <c r="E249" s="12"/>
    </row>
    <row r="250" spans="2:5" s="11" customFormat="1" ht="15.75">
      <c r="B250" s="32"/>
      <c r="C250" s="23"/>
      <c r="D250" s="12"/>
      <c r="E250" s="12"/>
    </row>
    <row r="251" spans="2:5" s="11" customFormat="1" ht="15.75">
      <c r="B251" s="32"/>
      <c r="C251" s="23"/>
      <c r="D251" s="12"/>
      <c r="E251" s="12"/>
    </row>
    <row r="252" spans="2:5" s="11" customFormat="1" ht="15.75">
      <c r="B252" s="32"/>
      <c r="C252" s="23"/>
      <c r="D252" s="12"/>
      <c r="E252" s="12"/>
    </row>
    <row r="253" spans="2:5" s="11" customFormat="1" ht="15.75">
      <c r="B253" s="32"/>
      <c r="C253" s="23"/>
      <c r="D253" s="12"/>
      <c r="E253" s="12"/>
    </row>
    <row r="254" spans="2:5" s="11" customFormat="1" ht="15.75">
      <c r="B254" s="32"/>
      <c r="C254" s="23"/>
      <c r="D254" s="12"/>
      <c r="E254" s="12"/>
    </row>
    <row r="255" spans="2:5" s="11" customFormat="1" ht="15.75">
      <c r="B255" s="32"/>
      <c r="C255" s="23"/>
      <c r="D255" s="12"/>
      <c r="E255" s="12"/>
    </row>
    <row r="256" spans="2:5" s="11" customFormat="1" ht="15.75">
      <c r="B256" s="32"/>
      <c r="C256" s="23"/>
      <c r="D256" s="12"/>
      <c r="E256" s="12"/>
    </row>
    <row r="257" spans="2:5" s="11" customFormat="1" ht="15.75">
      <c r="B257" s="32"/>
      <c r="C257" s="23"/>
      <c r="D257" s="12"/>
      <c r="E257" s="12"/>
    </row>
    <row r="258" spans="2:5" s="11" customFormat="1" ht="15.75">
      <c r="B258" s="32"/>
      <c r="C258" s="23"/>
      <c r="D258" s="12"/>
      <c r="E258" s="12"/>
    </row>
    <row r="259" spans="2:5" s="11" customFormat="1" ht="15.75">
      <c r="B259" s="32"/>
      <c r="C259" s="23"/>
      <c r="D259" s="12"/>
      <c r="E259" s="12"/>
    </row>
    <row r="260" spans="2:5" s="11" customFormat="1" ht="15.75">
      <c r="B260" s="32"/>
      <c r="C260" s="23"/>
      <c r="D260" s="12"/>
      <c r="E260" s="12"/>
    </row>
    <row r="261" spans="2:5" s="11" customFormat="1" ht="15.75">
      <c r="B261" s="32"/>
      <c r="C261" s="23"/>
      <c r="D261" s="12"/>
      <c r="E261" s="12"/>
    </row>
    <row r="262" spans="2:5" s="11" customFormat="1" ht="15.75">
      <c r="B262" s="32"/>
      <c r="C262" s="23"/>
      <c r="D262" s="12"/>
      <c r="E262" s="12"/>
    </row>
    <row r="263" spans="2:5" s="11" customFormat="1" ht="15.75">
      <c r="B263" s="32"/>
      <c r="C263" s="23"/>
      <c r="D263" s="12"/>
      <c r="E263" s="12"/>
    </row>
    <row r="264" spans="2:5" s="11" customFormat="1" ht="15.75">
      <c r="B264" s="32"/>
      <c r="C264" s="23"/>
      <c r="D264" s="12"/>
      <c r="E264" s="12"/>
    </row>
    <row r="265" spans="2:5" s="11" customFormat="1" ht="15.75">
      <c r="B265" s="32"/>
      <c r="C265" s="23"/>
      <c r="D265" s="12"/>
      <c r="E265" s="12"/>
    </row>
    <row r="266" spans="2:12" s="11" customFormat="1" ht="15.75">
      <c r="B266" s="6"/>
      <c r="C266" s="7"/>
      <c r="D266" s="9"/>
      <c r="E266" s="9"/>
      <c r="F266" s="8"/>
      <c r="G266" s="8"/>
      <c r="H266" s="8"/>
      <c r="I266" s="8"/>
      <c r="J266" s="8"/>
      <c r="K266" s="8"/>
      <c r="L266" s="8"/>
    </row>
    <row r="267" spans="2:12" s="11" customFormat="1" ht="15.75">
      <c r="B267" s="6"/>
      <c r="C267" s="7"/>
      <c r="D267" s="9"/>
      <c r="E267" s="9"/>
      <c r="F267" s="8"/>
      <c r="G267" s="8"/>
      <c r="H267" s="8"/>
      <c r="I267" s="8"/>
      <c r="J267" s="8"/>
      <c r="K267" s="8"/>
      <c r="L267" s="8"/>
    </row>
    <row r="268" spans="2:12" s="11" customFormat="1" ht="15.75">
      <c r="B268" s="6"/>
      <c r="C268" s="7"/>
      <c r="D268" s="9"/>
      <c r="E268" s="9"/>
      <c r="F268" s="8"/>
      <c r="G268" s="8"/>
      <c r="H268" s="8"/>
      <c r="I268" s="8"/>
      <c r="J268" s="8"/>
      <c r="K268" s="8"/>
      <c r="L268" s="8"/>
    </row>
    <row r="269" spans="2:12" s="11" customFormat="1" ht="15.75">
      <c r="B269" s="6"/>
      <c r="C269" s="7"/>
      <c r="D269" s="9"/>
      <c r="E269" s="9"/>
      <c r="F269" s="8"/>
      <c r="G269" s="8"/>
      <c r="H269" s="8"/>
      <c r="I269" s="8"/>
      <c r="J269" s="8"/>
      <c r="K269" s="8"/>
      <c r="L269" s="8"/>
    </row>
    <row r="270" spans="2:12" s="11" customFormat="1" ht="15.75">
      <c r="B270" s="6"/>
      <c r="C270" s="7"/>
      <c r="D270" s="9"/>
      <c r="E270" s="9"/>
      <c r="F270" s="8"/>
      <c r="G270" s="8"/>
      <c r="H270" s="8"/>
      <c r="I270" s="8"/>
      <c r="J270" s="8"/>
      <c r="K270" s="8"/>
      <c r="L270" s="8"/>
    </row>
    <row r="271" spans="2:12" s="11" customFormat="1" ht="15.75">
      <c r="B271" s="6"/>
      <c r="C271" s="7"/>
      <c r="D271" s="9"/>
      <c r="E271" s="9"/>
      <c r="F271" s="8"/>
      <c r="G271" s="8"/>
      <c r="H271" s="8"/>
      <c r="I271" s="8"/>
      <c r="J271" s="8"/>
      <c r="K271" s="8"/>
      <c r="L271" s="8"/>
    </row>
    <row r="272" spans="2:12" s="11" customFormat="1" ht="15.75">
      <c r="B272" s="6"/>
      <c r="C272" s="7"/>
      <c r="D272" s="9"/>
      <c r="E272" s="9"/>
      <c r="F272" s="8"/>
      <c r="G272" s="8"/>
      <c r="H272" s="8"/>
      <c r="I272" s="8"/>
      <c r="J272" s="8"/>
      <c r="K272" s="8"/>
      <c r="L272" s="8"/>
    </row>
    <row r="273" spans="2:12" s="11" customFormat="1" ht="15.75">
      <c r="B273" s="6"/>
      <c r="C273" s="7"/>
      <c r="D273" s="9"/>
      <c r="E273" s="9"/>
      <c r="F273" s="8"/>
      <c r="G273" s="8"/>
      <c r="H273" s="8"/>
      <c r="I273" s="8"/>
      <c r="J273" s="8"/>
      <c r="K273" s="8"/>
      <c r="L273" s="8"/>
    </row>
    <row r="274" spans="2:12" s="11" customFormat="1" ht="15.75">
      <c r="B274" s="6"/>
      <c r="C274" s="7"/>
      <c r="D274" s="9"/>
      <c r="E274" s="9"/>
      <c r="F274" s="8"/>
      <c r="G274" s="8"/>
      <c r="H274" s="8"/>
      <c r="I274" s="8"/>
      <c r="J274" s="8"/>
      <c r="K274" s="8"/>
      <c r="L274" s="8"/>
    </row>
    <row r="275" spans="2:12" s="11" customFormat="1" ht="15.75">
      <c r="B275" s="6"/>
      <c r="C275" s="7"/>
      <c r="D275" s="9"/>
      <c r="E275" s="9"/>
      <c r="F275" s="8"/>
      <c r="G275" s="8"/>
      <c r="H275" s="8"/>
      <c r="I275" s="8"/>
      <c r="J275" s="8"/>
      <c r="K275" s="8"/>
      <c r="L275" s="8"/>
    </row>
    <row r="276" spans="2:12" s="11" customFormat="1" ht="15.75">
      <c r="B276" s="6"/>
      <c r="C276" s="7"/>
      <c r="D276" s="9"/>
      <c r="E276" s="9"/>
      <c r="F276" s="8"/>
      <c r="G276" s="8"/>
      <c r="H276" s="8"/>
      <c r="I276" s="8"/>
      <c r="J276" s="8"/>
      <c r="K276" s="8"/>
      <c r="L276" s="8"/>
    </row>
    <row r="277" spans="2:12" s="11" customFormat="1" ht="15.75">
      <c r="B277" s="6"/>
      <c r="C277" s="7"/>
      <c r="D277" s="9"/>
      <c r="E277" s="9"/>
      <c r="F277" s="8"/>
      <c r="G277" s="8"/>
      <c r="H277" s="8"/>
      <c r="I277" s="8"/>
      <c r="J277" s="8"/>
      <c r="K277" s="8"/>
      <c r="L277" s="8"/>
    </row>
    <row r="278" spans="2:12" s="11" customFormat="1" ht="15.75">
      <c r="B278" s="6"/>
      <c r="C278" s="7"/>
      <c r="D278" s="9"/>
      <c r="E278" s="9"/>
      <c r="F278" s="8"/>
      <c r="G278" s="8"/>
      <c r="H278" s="8"/>
      <c r="I278" s="8"/>
      <c r="J278" s="8"/>
      <c r="K278" s="8"/>
      <c r="L278" s="8"/>
    </row>
    <row r="279" spans="2:12" s="11" customFormat="1" ht="15.75">
      <c r="B279" s="6"/>
      <c r="C279" s="7"/>
      <c r="D279" s="9"/>
      <c r="E279" s="9"/>
      <c r="F279" s="8"/>
      <c r="G279" s="8"/>
      <c r="H279" s="8"/>
      <c r="I279" s="8"/>
      <c r="J279" s="8"/>
      <c r="K279" s="8"/>
      <c r="L279" s="8"/>
    </row>
    <row r="280" spans="2:12" s="11" customFormat="1" ht="15.75">
      <c r="B280" s="6"/>
      <c r="C280" s="7"/>
      <c r="D280" s="9"/>
      <c r="E280" s="9"/>
      <c r="F280" s="8"/>
      <c r="G280" s="8"/>
      <c r="H280" s="8"/>
      <c r="I280" s="8"/>
      <c r="J280" s="8"/>
      <c r="K280" s="8"/>
      <c r="L280" s="8"/>
    </row>
    <row r="281" spans="2:12" s="11" customFormat="1" ht="15.75">
      <c r="B281" s="6"/>
      <c r="C281" s="7"/>
      <c r="D281" s="9"/>
      <c r="E281" s="9"/>
      <c r="F281" s="8"/>
      <c r="G281" s="8"/>
      <c r="H281" s="8"/>
      <c r="I281" s="8"/>
      <c r="J281" s="8"/>
      <c r="K281" s="8"/>
      <c r="L281" s="8"/>
    </row>
    <row r="282" spans="2:12" s="11" customFormat="1" ht="15.75">
      <c r="B282" s="6"/>
      <c r="C282" s="7"/>
      <c r="D282" s="9"/>
      <c r="E282" s="9"/>
      <c r="F282" s="8"/>
      <c r="G282" s="8"/>
      <c r="H282" s="8"/>
      <c r="I282" s="8"/>
      <c r="J282" s="8"/>
      <c r="K282" s="8"/>
      <c r="L282" s="8"/>
    </row>
    <row r="283" spans="2:12" s="11" customFormat="1" ht="15.75">
      <c r="B283" s="6"/>
      <c r="C283" s="7"/>
      <c r="D283" s="9"/>
      <c r="E283" s="9"/>
      <c r="F283" s="8"/>
      <c r="G283" s="8"/>
      <c r="H283" s="8"/>
      <c r="I283" s="8"/>
      <c r="J283" s="8"/>
      <c r="K283" s="8"/>
      <c r="L283" s="8"/>
    </row>
    <row r="284" spans="2:12" s="11" customFormat="1" ht="15.75">
      <c r="B284" s="6"/>
      <c r="C284" s="7"/>
      <c r="D284" s="9"/>
      <c r="E284" s="9"/>
      <c r="F284" s="8"/>
      <c r="G284" s="8"/>
      <c r="H284" s="8"/>
      <c r="I284" s="8"/>
      <c r="J284" s="8"/>
      <c r="K284" s="8"/>
      <c r="L284" s="8"/>
    </row>
    <row r="285" spans="2:12" s="11" customFormat="1" ht="15.75">
      <c r="B285" s="6"/>
      <c r="C285" s="7"/>
      <c r="D285" s="9"/>
      <c r="E285" s="9"/>
      <c r="F285" s="8"/>
      <c r="G285" s="8"/>
      <c r="H285" s="8"/>
      <c r="I285" s="8"/>
      <c r="J285" s="8"/>
      <c r="K285" s="8"/>
      <c r="L285" s="8"/>
    </row>
    <row r="286" spans="2:12" s="11" customFormat="1" ht="15.75">
      <c r="B286" s="6"/>
      <c r="C286" s="7"/>
      <c r="D286" s="9"/>
      <c r="E286" s="9"/>
      <c r="F286" s="8"/>
      <c r="G286" s="8"/>
      <c r="H286" s="8"/>
      <c r="I286" s="8"/>
      <c r="J286" s="8"/>
      <c r="K286" s="8"/>
      <c r="L286" s="8"/>
    </row>
    <row r="287" spans="2:12" s="11" customFormat="1" ht="15.75">
      <c r="B287" s="6"/>
      <c r="C287" s="7"/>
      <c r="D287" s="9"/>
      <c r="E287" s="9"/>
      <c r="F287" s="8"/>
      <c r="G287" s="8"/>
      <c r="H287" s="8"/>
      <c r="I287" s="8"/>
      <c r="J287" s="8"/>
      <c r="K287" s="8"/>
      <c r="L287" s="8"/>
    </row>
    <row r="288" spans="2:12" s="11" customFormat="1" ht="15.75">
      <c r="B288" s="6"/>
      <c r="C288" s="7"/>
      <c r="D288" s="9"/>
      <c r="E288" s="9"/>
      <c r="F288" s="8"/>
      <c r="G288" s="8"/>
      <c r="H288" s="8"/>
      <c r="I288" s="8"/>
      <c r="J288" s="8"/>
      <c r="K288" s="8"/>
      <c r="L288" s="8"/>
    </row>
    <row r="289" spans="2:12" s="11" customFormat="1" ht="15.75">
      <c r="B289" s="6"/>
      <c r="C289" s="7"/>
      <c r="D289" s="9"/>
      <c r="E289" s="9"/>
      <c r="F289" s="8"/>
      <c r="G289" s="8"/>
      <c r="H289" s="8"/>
      <c r="I289" s="8"/>
      <c r="J289" s="8"/>
      <c r="K289" s="8"/>
      <c r="L289" s="8"/>
    </row>
    <row r="290" spans="2:12" s="11" customFormat="1" ht="15.75">
      <c r="B290" s="6"/>
      <c r="C290" s="7"/>
      <c r="D290" s="9"/>
      <c r="E290" s="9"/>
      <c r="F290" s="8"/>
      <c r="G290" s="8"/>
      <c r="H290" s="8"/>
      <c r="I290" s="8"/>
      <c r="J290" s="8"/>
      <c r="K290" s="8"/>
      <c r="L290" s="8"/>
    </row>
    <row r="291" spans="2:12" s="11" customFormat="1" ht="15.75">
      <c r="B291" s="6"/>
      <c r="C291" s="7"/>
      <c r="D291" s="9"/>
      <c r="E291" s="9"/>
      <c r="F291" s="8"/>
      <c r="G291" s="8"/>
      <c r="H291" s="8"/>
      <c r="I291" s="8"/>
      <c r="J291" s="8"/>
      <c r="K291" s="8"/>
      <c r="L291" s="8"/>
    </row>
    <row r="292" spans="2:12" s="11" customFormat="1" ht="15.75">
      <c r="B292" s="6"/>
      <c r="C292" s="7"/>
      <c r="D292" s="9"/>
      <c r="E292" s="9"/>
      <c r="F292" s="8"/>
      <c r="G292" s="8"/>
      <c r="H292" s="8"/>
      <c r="I292" s="8"/>
      <c r="J292" s="8"/>
      <c r="K292" s="8"/>
      <c r="L292" s="8"/>
    </row>
    <row r="293" spans="2:12" s="11" customFormat="1" ht="15.75">
      <c r="B293" s="6"/>
      <c r="C293" s="7"/>
      <c r="D293" s="9"/>
      <c r="E293" s="9"/>
      <c r="F293" s="8"/>
      <c r="G293" s="8"/>
      <c r="H293" s="8"/>
      <c r="I293" s="8"/>
      <c r="J293" s="8"/>
      <c r="K293" s="8"/>
      <c r="L293" s="8"/>
    </row>
    <row r="294" spans="2:12" s="11" customFormat="1" ht="15.75">
      <c r="B294" s="6"/>
      <c r="C294" s="7"/>
      <c r="D294" s="9"/>
      <c r="E294" s="9"/>
      <c r="F294" s="8"/>
      <c r="G294" s="8"/>
      <c r="H294" s="8"/>
      <c r="I294" s="8"/>
      <c r="J294" s="8"/>
      <c r="K294" s="8"/>
      <c r="L294" s="8"/>
    </row>
    <row r="295" spans="2:12" s="11" customFormat="1" ht="15.75">
      <c r="B295" s="6"/>
      <c r="C295" s="7"/>
      <c r="D295" s="9"/>
      <c r="E295" s="9"/>
      <c r="F295" s="8"/>
      <c r="G295" s="8"/>
      <c r="H295" s="8"/>
      <c r="I295" s="8"/>
      <c r="J295" s="8"/>
      <c r="K295" s="8"/>
      <c r="L295" s="8"/>
    </row>
    <row r="296" spans="2:12" s="11" customFormat="1" ht="15.75">
      <c r="B296" s="6"/>
      <c r="C296" s="7"/>
      <c r="D296" s="9"/>
      <c r="E296" s="9"/>
      <c r="F296" s="8"/>
      <c r="G296" s="8"/>
      <c r="H296" s="8"/>
      <c r="I296" s="8"/>
      <c r="J296" s="8"/>
      <c r="K296" s="8"/>
      <c r="L296" s="8"/>
    </row>
    <row r="297" spans="2:12" s="11" customFormat="1" ht="15.75">
      <c r="B297" s="6"/>
      <c r="C297" s="7"/>
      <c r="D297" s="9"/>
      <c r="E297" s="9"/>
      <c r="F297" s="8"/>
      <c r="G297" s="8"/>
      <c r="H297" s="8"/>
      <c r="I297" s="8"/>
      <c r="J297" s="8"/>
      <c r="K297" s="8"/>
      <c r="L297" s="8"/>
    </row>
    <row r="298" spans="2:12" s="11" customFormat="1" ht="15.75">
      <c r="B298" s="6"/>
      <c r="C298" s="7"/>
      <c r="D298" s="9"/>
      <c r="E298" s="9"/>
      <c r="F298" s="8"/>
      <c r="G298" s="8"/>
      <c r="H298" s="8"/>
      <c r="I298" s="8"/>
      <c r="J298" s="8"/>
      <c r="K298" s="8"/>
      <c r="L298" s="8"/>
    </row>
    <row r="299" spans="2:12" s="11" customFormat="1" ht="15.75">
      <c r="B299" s="6"/>
      <c r="C299" s="7"/>
      <c r="D299" s="9"/>
      <c r="E299" s="9"/>
      <c r="F299" s="8"/>
      <c r="G299" s="8"/>
      <c r="H299" s="8"/>
      <c r="I299" s="8"/>
      <c r="J299" s="8"/>
      <c r="K299" s="8"/>
      <c r="L299" s="8"/>
    </row>
    <row r="300" spans="2:12" s="11" customFormat="1" ht="15.75">
      <c r="B300" s="6"/>
      <c r="C300" s="7"/>
      <c r="D300" s="9"/>
      <c r="E300" s="9"/>
      <c r="F300" s="8"/>
      <c r="G300" s="8"/>
      <c r="H300" s="8"/>
      <c r="I300" s="8"/>
      <c r="J300" s="8"/>
      <c r="K300" s="8"/>
      <c r="L300" s="8"/>
    </row>
    <row r="301" spans="2:12" s="11" customFormat="1" ht="15.75">
      <c r="B301" s="6"/>
      <c r="C301" s="7"/>
      <c r="D301" s="9"/>
      <c r="E301" s="9"/>
      <c r="F301" s="8"/>
      <c r="G301" s="8"/>
      <c r="H301" s="8"/>
      <c r="I301" s="8"/>
      <c r="J301" s="8"/>
      <c r="K301" s="8"/>
      <c r="L301" s="8"/>
    </row>
    <row r="302" spans="2:12" s="11" customFormat="1" ht="15.75">
      <c r="B302" s="6"/>
      <c r="C302" s="7"/>
      <c r="D302" s="9"/>
      <c r="E302" s="9"/>
      <c r="F302" s="8"/>
      <c r="G302" s="8"/>
      <c r="H302" s="8"/>
      <c r="I302" s="8"/>
      <c r="J302" s="8"/>
      <c r="K302" s="8"/>
      <c r="L302" s="8"/>
    </row>
    <row r="303" spans="2:12" s="11" customFormat="1" ht="15.75">
      <c r="B303" s="6"/>
      <c r="C303" s="7"/>
      <c r="D303" s="9"/>
      <c r="E303" s="9"/>
      <c r="F303" s="8"/>
      <c r="G303" s="8"/>
      <c r="H303" s="8"/>
      <c r="I303" s="8"/>
      <c r="J303" s="8"/>
      <c r="K303" s="8"/>
      <c r="L303" s="8"/>
    </row>
    <row r="304" spans="2:12" s="11" customFormat="1" ht="15.75">
      <c r="B304" s="6"/>
      <c r="C304" s="7"/>
      <c r="D304" s="9"/>
      <c r="E304" s="9"/>
      <c r="F304" s="8"/>
      <c r="G304" s="8"/>
      <c r="H304" s="8"/>
      <c r="I304" s="8"/>
      <c r="J304" s="8"/>
      <c r="K304" s="8"/>
      <c r="L304" s="8"/>
    </row>
    <row r="305" spans="2:16" s="11" customFormat="1" ht="15.75">
      <c r="B305" s="6"/>
      <c r="C305" s="7"/>
      <c r="D305" s="9"/>
      <c r="E305" s="9"/>
      <c r="F305" s="8"/>
      <c r="G305" s="8"/>
      <c r="H305" s="8"/>
      <c r="I305" s="8"/>
      <c r="J305" s="8"/>
      <c r="K305" s="8"/>
      <c r="L305" s="8"/>
      <c r="P305" s="8"/>
    </row>
    <row r="306" spans="2:22" s="11" customFormat="1" ht="15.75">
      <c r="B306" s="6"/>
      <c r="C306" s="7"/>
      <c r="D306" s="9"/>
      <c r="E306" s="9"/>
      <c r="F306" s="8"/>
      <c r="G306" s="8"/>
      <c r="H306" s="8"/>
      <c r="I306" s="8"/>
      <c r="J306" s="8"/>
      <c r="K306" s="8"/>
      <c r="L306" s="8"/>
      <c r="P306" s="8"/>
      <c r="V306" s="8"/>
    </row>
  </sheetData>
  <sheetProtection/>
  <mergeCells count="15">
    <mergeCell ref="D79:E79"/>
    <mergeCell ref="D75:E75"/>
    <mergeCell ref="H3:L3"/>
    <mergeCell ref="M13:M14"/>
    <mergeCell ref="H13:H14"/>
    <mergeCell ref="I13:I14"/>
    <mergeCell ref="J13:J14"/>
    <mergeCell ref="L13:L14"/>
    <mergeCell ref="B10:C10"/>
    <mergeCell ref="B11:C11"/>
    <mergeCell ref="K13:K14"/>
    <mergeCell ref="F13:F14"/>
    <mergeCell ref="G13:G14"/>
    <mergeCell ref="B73:C73"/>
    <mergeCell ref="D13:E13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2" manualBreakCount="2">
    <brk id="9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Ravnateljica</cp:lastModifiedBy>
  <cp:lastPrinted>2015-02-03T08:44:01Z</cp:lastPrinted>
  <dcterms:created xsi:type="dcterms:W3CDTF">2005-08-25T08:00:13Z</dcterms:created>
  <dcterms:modified xsi:type="dcterms:W3CDTF">2015-02-10T17:39:27Z</dcterms:modified>
  <cp:category/>
  <cp:version/>
  <cp:contentType/>
  <cp:contentStatus/>
</cp:coreProperties>
</file>